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-IV-I.1\przetargi\2020\Woda soki\"/>
    </mc:Choice>
  </mc:AlternateContent>
  <bookViews>
    <workbookView xWindow="0" yWindow="0" windowWidth="28800" windowHeight="11100"/>
  </bookViews>
  <sheets>
    <sheet name="formularz cenowy" sheetId="1" r:id="rId1"/>
  </sheets>
  <definedNames>
    <definedName name="_xlnm.Print_Area" localSheetId="0">'formularz cenowy'!$A$1:$J$17</definedName>
  </definedNames>
  <calcPr calcId="162913" iterateDelta="1E-4"/>
</workbook>
</file>

<file path=xl/calcChain.xml><?xml version="1.0" encoding="utf-8"?>
<calcChain xmlns="http://schemas.openxmlformats.org/spreadsheetml/2006/main">
  <c r="G13" i="1" l="1"/>
  <c r="H13" i="1" s="1"/>
  <c r="I13" i="1" s="1"/>
  <c r="G12" i="1"/>
  <c r="H12" i="1" s="1"/>
  <c r="I12" i="1" s="1"/>
  <c r="G6" i="1" l="1"/>
  <c r="H6" i="1" s="1"/>
  <c r="I6" i="1" s="1"/>
  <c r="G7" i="1"/>
  <c r="G8" i="1"/>
  <c r="G9" i="1"/>
  <c r="G10" i="1"/>
  <c r="H10" i="1" s="1"/>
  <c r="I10" i="1" s="1"/>
  <c r="G11" i="1"/>
  <c r="G5" i="1"/>
  <c r="H5" i="1" l="1"/>
  <c r="G14" i="1"/>
  <c r="H11" i="1"/>
  <c r="I11" i="1" s="1"/>
  <c r="H9" i="1"/>
  <c r="I9" i="1" s="1"/>
  <c r="H8" i="1"/>
  <c r="H7" i="1"/>
  <c r="I7" i="1" s="1"/>
  <c r="H14" i="1" l="1"/>
  <c r="I5" i="1"/>
  <c r="I8" i="1"/>
  <c r="I14" i="1" l="1"/>
</calcChain>
</file>

<file path=xl/sharedStrings.xml><?xml version="1.0" encoding="utf-8"?>
<sst xmlns="http://schemas.openxmlformats.org/spreadsheetml/2006/main" count="47" uniqueCount="36">
  <si>
    <t>L.p.</t>
  </si>
  <si>
    <t>Nazwa asortymentu</t>
  </si>
  <si>
    <t>Opis</t>
  </si>
  <si>
    <t>Jed. miary</t>
  </si>
  <si>
    <t>Wartość netto</t>
  </si>
  <si>
    <t>Wartość brutto</t>
  </si>
  <si>
    <t>Gazowana naturalna woda mineralna</t>
  </si>
  <si>
    <t>szt.</t>
  </si>
  <si>
    <t>Niegazowana naturalna woda mineralna</t>
  </si>
  <si>
    <t xml:space="preserve">Sok pomarańczowy </t>
  </si>
  <si>
    <t xml:space="preserve">Sok jabłkowy </t>
  </si>
  <si>
    <t>OGÓŁEM</t>
  </si>
  <si>
    <t>X</t>
  </si>
  <si>
    <t>Ilość</t>
  </si>
  <si>
    <t>Załącznik nr 1 do Zapytania ofertowego</t>
  </si>
  <si>
    <t>Wartość VAT</t>
  </si>
  <si>
    <t xml:space="preserve"> wysokonasycona dwutlenkiem węgla pochodzenia naturalnego; średniozmineralizowana; niskosodowa;  ogólna mineralizacja od  500 do 750 mg/l; woda w butelkach  szklanych, zakręcanych  o poj. 0,3 l. </t>
  </si>
  <si>
    <t xml:space="preserve">Niegazowana naturalna woda mineralna </t>
  </si>
  <si>
    <t>Sok warzywno-owocowy</t>
  </si>
  <si>
    <t>(Podpis Wykonawcy lub osoby uprawnionej do reprezentowania Wykonawcy)</t>
  </si>
  <si>
    <t xml:space="preserve">Gazowana naturalna woda mineralna </t>
  </si>
  <si>
    <t>FORMULARZ CENOWY</t>
  </si>
  <si>
    <t>Cena jedn. netto*</t>
  </si>
  <si>
    <t>* W cenie należy uwzględnić wszystkie koszty związane z realizacją przedmiotu umowy, w tym m. in koszty transportu i wniesienia zamówienia do miejsca wskazanego przez Zamawiajacego.</t>
  </si>
  <si>
    <t>Nazwa własna i/lub nazwa producenta artykułu oferowanego przez Wykonawcę</t>
  </si>
  <si>
    <t>Sukcesywna dostawa wody mineralnej i soków owocowych na potrzeby Urzędu Marszałkowskiego Województwa Wielkopolskiego w Poznaniu w roku 2020.                                                                                                                                                               Znak sprawy DA-IV-1.272.8.2019</t>
  </si>
  <si>
    <t xml:space="preserve"> nienasycona dwutlenkiem węgla; średniozmineralizowana; niskosodowa; ogólna mineralizacja od  500 do 750 mg/l;; woda  w butelkach  szklanych, zakręcanych  o poj. 0,3 l. </t>
  </si>
  <si>
    <t xml:space="preserve"> wysokonasycona dwutlenkiem węgla pochodzenia naturalnego; średniozmineralizowana; niskosodowa;  ogólna mineralizacja od  500 do 750 mg/l; woda w butelkach  szklanych, zakręcanych  o poj. 0,7 l. </t>
  </si>
  <si>
    <t xml:space="preserve">100% sok owocowy, pasteryzowany, bez środków konserwujących, w butelkach  szklanych, zakręcanych  o poj. 0,3 l. </t>
  </si>
  <si>
    <t xml:space="preserve">100% sok owocowy, pasteryzowany, bez środków konserwujących,  w butelkach  szklanych, zakręcanych  o poj. 0,3 l. </t>
  </si>
  <si>
    <t xml:space="preserve">100% sok owocowy, pasteryzowany, bez środków konserwujących, w butelkach  szklanych, zakręcanych  o poj. 1 l. </t>
  </si>
  <si>
    <t xml:space="preserve">100% sok owocowy, pasteryzowany, bez środków konserwujących,  w butelkach  szklanych, zakręcanych  o poj. 1 l. </t>
  </si>
  <si>
    <t xml:space="preserve"> nienasycona dwutlenkiem węgla; średniozmineralizowana; niskosodowa; ogólna mineralizacja od  500 do 750 mg/l; woda w butelkach  szklanych  zakręcanych o poj.  0,7 l.</t>
  </si>
  <si>
    <t xml:space="preserve">sok przecierowy marchwiowo-owocowy, bez konserwantów, w butelkach  szklanych, zakręcanych  o poj.   0,3 l. </t>
  </si>
  <si>
    <t>-</t>
  </si>
  <si>
    <t>Miejscowość,data          …………………...…………………..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</si>
</sst>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/>
    <xf numFmtId="0" fontId="5" fillId="0" borderId="2" xfId="1" applyFont="1" applyBorder="1" applyAlignment="1">
      <alignment horizontal="center" vertical="center" wrapText="1"/>
    </xf>
    <xf numFmtId="0" fontId="5" fillId="3" borderId="0" xfId="1" applyFont="1" applyFill="1"/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8" fillId="0" borderId="0" xfId="0" applyFont="1"/>
    <xf numFmtId="0" fontId="5" fillId="3" borderId="8" xfId="1" applyFont="1" applyFill="1" applyBorder="1" applyAlignment="1">
      <alignment horizontal="center" vertical="center" wrapText="1"/>
    </xf>
    <xf numFmtId="0" fontId="9" fillId="0" borderId="0" xfId="1" applyFont="1" applyAlignment="1"/>
    <xf numFmtId="0" fontId="10" fillId="0" borderId="0" xfId="1" applyFont="1"/>
    <xf numFmtId="3" fontId="9" fillId="0" borderId="0" xfId="1" applyNumberFormat="1" applyFont="1" applyAlignment="1"/>
    <xf numFmtId="3" fontId="6" fillId="3" borderId="1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44" fontId="6" fillId="3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/>
    </xf>
    <xf numFmtId="44" fontId="6" fillId="3" borderId="1" xfId="1" applyNumberFormat="1" applyFont="1" applyFill="1" applyBorder="1" applyAlignment="1">
      <alignment horizontal="center" vertical="center"/>
    </xf>
    <xf numFmtId="44" fontId="7" fillId="0" borderId="10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3" borderId="0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44" fontId="9" fillId="0" borderId="0" xfId="1" applyNumberFormat="1" applyFont="1" applyAlignment="1"/>
    <xf numFmtId="44" fontId="5" fillId="3" borderId="1" xfId="1" applyNumberFormat="1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7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7" fillId="0" borderId="0" xfId="1" applyFont="1" applyBorder="1" applyAlignment="1">
      <alignment horizontal="left" vertical="center"/>
    </xf>
    <xf numFmtId="3" fontId="6" fillId="3" borderId="8" xfId="1" applyNumberFormat="1" applyFont="1" applyFill="1" applyBorder="1" applyAlignment="1">
      <alignment horizontal="center" vertical="center" wrapText="1"/>
    </xf>
    <xf numFmtId="44" fontId="5" fillId="3" borderId="14" xfId="1" applyNumberFormat="1" applyFont="1" applyFill="1" applyBorder="1" applyAlignment="1">
      <alignment horizontal="center" vertical="center" wrapText="1"/>
    </xf>
    <xf numFmtId="44" fontId="5" fillId="3" borderId="8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44" fontId="6" fillId="3" borderId="15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8" fillId="0" borderId="5" xfId="0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5" fillId="0" borderId="7" xfId="1" applyFont="1" applyBorder="1"/>
    <xf numFmtId="0" fontId="5" fillId="3" borderId="7" xfId="1" applyFont="1" applyFill="1" applyBorder="1"/>
    <xf numFmtId="0" fontId="5" fillId="0" borderId="8" xfId="1" applyFont="1" applyFill="1" applyBorder="1" applyAlignment="1">
      <alignment horizontal="center" vertical="center" wrapText="1"/>
    </xf>
    <xf numFmtId="44" fontId="6" fillId="3" borderId="8" xfId="1" applyNumberFormat="1" applyFont="1" applyFill="1" applyBorder="1" applyAlignment="1">
      <alignment horizontal="center" vertical="center" wrapText="1"/>
    </xf>
    <xf numFmtId="44" fontId="6" fillId="3" borderId="8" xfId="1" applyNumberFormat="1" applyFont="1" applyFill="1" applyBorder="1" applyAlignment="1">
      <alignment horizontal="center" vertical="center"/>
    </xf>
    <xf numFmtId="44" fontId="6" fillId="3" borderId="14" xfId="1" applyNumberFormat="1" applyFont="1" applyFill="1" applyBorder="1" applyAlignment="1">
      <alignment horizontal="center" vertical="center" wrapText="1"/>
    </xf>
    <xf numFmtId="0" fontId="5" fillId="3" borderId="16" xfId="1" applyFont="1" applyFill="1" applyBorder="1"/>
    <xf numFmtId="44" fontId="7" fillId="0" borderId="17" xfId="1" applyNumberFormat="1" applyFont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44" fontId="5" fillId="3" borderId="2" xfId="1" applyNumberFormat="1" applyFont="1" applyFill="1" applyBorder="1" applyAlignment="1">
      <alignment horizontal="center" vertical="center" wrapText="1"/>
    </xf>
    <xf numFmtId="44" fontId="6" fillId="3" borderId="2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Border="1" applyAlignment="1">
      <alignment horizontal="center" vertical="center"/>
    </xf>
    <xf numFmtId="44" fontId="6" fillId="3" borderId="19" xfId="1" applyNumberFormat="1" applyFont="1" applyFill="1" applyBorder="1" applyAlignment="1">
      <alignment horizontal="center" vertical="center" wrapText="1"/>
    </xf>
    <xf numFmtId="0" fontId="5" fillId="0" borderId="20" xfId="1" applyFont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 wrapText="1"/>
    </xf>
    <xf numFmtId="3" fontId="2" fillId="2" borderId="10" xfId="1" applyNumberFormat="1" applyFont="1" applyFill="1" applyBorder="1" applyAlignment="1">
      <alignment vertical="center" wrapText="1"/>
    </xf>
    <xf numFmtId="44" fontId="2" fillId="2" borderId="10" xfId="1" applyNumberFormat="1" applyFont="1" applyFill="1" applyBorder="1" applyAlignment="1">
      <alignment vertical="center" wrapText="1"/>
    </xf>
    <xf numFmtId="44" fontId="2" fillId="2" borderId="17" xfId="1" applyNumberFormat="1" applyFont="1" applyFill="1" applyBorder="1" applyAlignment="1">
      <alignment vertical="center" wrapText="1"/>
    </xf>
    <xf numFmtId="0" fontId="12" fillId="2" borderId="11" xfId="1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44" fontId="9" fillId="0" borderId="12" xfId="1" applyNumberFormat="1" applyFont="1" applyBorder="1" applyAlignment="1">
      <alignment horizontal="right"/>
    </xf>
  </cellXfs>
  <cellStyles count="2">
    <cellStyle name="Normalny" xfId="0" builtinId="0"/>
    <cellStyle name="Normalny_artykuły spożywcze i woda (całość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9</xdr:col>
      <xdr:colOff>390525</xdr:colOff>
      <xdr:row>0</xdr:row>
      <xdr:rowOff>990600</xdr:rowOff>
    </xdr:to>
    <xdr:pic>
      <xdr:nvPicPr>
        <xdr:cNvPr id="3" name="Obraz 2" descr="EFSI_Samorzad_c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0"/>
          <a:ext cx="11868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100" zoomScaleSheetLayoutView="100" workbookViewId="0">
      <selection activeCell="I2" sqref="I2"/>
    </sheetView>
  </sheetViews>
  <sheetFormatPr defaultColWidth="23.75" defaultRowHeight="15.75"/>
  <cols>
    <col min="1" max="1" width="5.5" style="9" customWidth="1"/>
    <col min="2" max="2" width="21" style="5" customWidth="1"/>
    <col min="3" max="3" width="57.125" style="5" customWidth="1"/>
    <col min="4" max="4" width="8.375" style="5" bestFit="1" customWidth="1"/>
    <col min="5" max="5" width="12" style="21" customWidth="1"/>
    <col min="6" max="6" width="12" style="31" customWidth="1"/>
    <col min="7" max="9" width="17.625" style="28" customWidth="1"/>
    <col min="10" max="16384" width="23.75" style="1"/>
  </cols>
  <sheetData>
    <row r="1" spans="1:10" ht="80.25" customHeight="1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0" ht="94.5" customHeight="1">
      <c r="A2" s="34" t="s">
        <v>25</v>
      </c>
      <c r="B2" s="34"/>
      <c r="C2" s="34"/>
      <c r="D2" s="34"/>
      <c r="E2" s="34"/>
      <c r="F2" s="34"/>
      <c r="G2" s="34"/>
      <c r="H2" s="32"/>
      <c r="I2" s="32"/>
    </row>
    <row r="3" spans="1:10" s="16" customFormat="1" ht="33" customHeight="1" thickBot="1">
      <c r="A3" s="52" t="s">
        <v>21</v>
      </c>
      <c r="B3" s="52"/>
      <c r="C3" s="52"/>
      <c r="D3" s="15"/>
      <c r="E3" s="17"/>
      <c r="F3" s="29"/>
      <c r="G3" s="76" t="s">
        <v>14</v>
      </c>
      <c r="H3" s="76"/>
      <c r="I3" s="76"/>
      <c r="J3" s="76"/>
    </row>
    <row r="4" spans="1:10" s="12" customFormat="1" ht="76.5" customHeight="1" thickBot="1">
      <c r="A4" s="69" t="s">
        <v>0</v>
      </c>
      <c r="B4" s="70" t="s">
        <v>1</v>
      </c>
      <c r="C4" s="70" t="s">
        <v>2</v>
      </c>
      <c r="D4" s="70" t="s">
        <v>3</v>
      </c>
      <c r="E4" s="71" t="s">
        <v>13</v>
      </c>
      <c r="F4" s="72" t="s">
        <v>22</v>
      </c>
      <c r="G4" s="72" t="s">
        <v>4</v>
      </c>
      <c r="H4" s="72" t="s">
        <v>15</v>
      </c>
      <c r="I4" s="73" t="s">
        <v>5</v>
      </c>
      <c r="J4" s="74" t="s">
        <v>24</v>
      </c>
    </row>
    <row r="5" spans="1:10" s="5" customFormat="1" ht="75" customHeight="1">
      <c r="A5" s="61">
        <v>1</v>
      </c>
      <c r="B5" s="62" t="s">
        <v>6</v>
      </c>
      <c r="C5" s="62" t="s">
        <v>16</v>
      </c>
      <c r="D5" s="6" t="s">
        <v>7</v>
      </c>
      <c r="E5" s="63">
        <v>1432</v>
      </c>
      <c r="F5" s="64"/>
      <c r="G5" s="65">
        <f>E5*F5</f>
        <v>0</v>
      </c>
      <c r="H5" s="66">
        <f>G5*23%</f>
        <v>0</v>
      </c>
      <c r="I5" s="67">
        <f>G5+H5</f>
        <v>0</v>
      </c>
      <c r="J5" s="68"/>
    </row>
    <row r="6" spans="1:10" s="5" customFormat="1" ht="69" customHeight="1">
      <c r="A6" s="46">
        <v>2</v>
      </c>
      <c r="B6" s="45" t="s">
        <v>8</v>
      </c>
      <c r="C6" s="45" t="s">
        <v>26</v>
      </c>
      <c r="D6" s="6" t="s">
        <v>7</v>
      </c>
      <c r="E6" s="18">
        <v>2028</v>
      </c>
      <c r="F6" s="30"/>
      <c r="G6" s="22">
        <f t="shared" ref="G6:G13" si="0">E6*F6</f>
        <v>0</v>
      </c>
      <c r="H6" s="23">
        <f t="shared" ref="H6:H8" si="1">G6*23%</f>
        <v>0</v>
      </c>
      <c r="I6" s="48">
        <f t="shared" ref="I6:I11" si="2">G6+H6</f>
        <v>0</v>
      </c>
      <c r="J6" s="53"/>
    </row>
    <row r="7" spans="1:10" s="5" customFormat="1" ht="72.75" customHeight="1">
      <c r="A7" s="46">
        <v>3</v>
      </c>
      <c r="B7" s="45" t="s">
        <v>20</v>
      </c>
      <c r="C7" s="45" t="s">
        <v>27</v>
      </c>
      <c r="D7" s="4" t="s">
        <v>7</v>
      </c>
      <c r="E7" s="18">
        <v>664</v>
      </c>
      <c r="F7" s="30"/>
      <c r="G7" s="22">
        <f t="shared" si="0"/>
        <v>0</v>
      </c>
      <c r="H7" s="23">
        <f t="shared" si="1"/>
        <v>0</v>
      </c>
      <c r="I7" s="48">
        <f t="shared" si="2"/>
        <v>0</v>
      </c>
      <c r="J7" s="53"/>
    </row>
    <row r="8" spans="1:10" s="5" customFormat="1" ht="70.5" customHeight="1">
      <c r="A8" s="46">
        <v>4</v>
      </c>
      <c r="B8" s="45" t="s">
        <v>17</v>
      </c>
      <c r="C8" s="45" t="s">
        <v>32</v>
      </c>
      <c r="D8" s="6" t="s">
        <v>7</v>
      </c>
      <c r="E8" s="18">
        <v>1164</v>
      </c>
      <c r="F8" s="30"/>
      <c r="G8" s="22">
        <f t="shared" si="0"/>
        <v>0</v>
      </c>
      <c r="H8" s="23">
        <f t="shared" si="1"/>
        <v>0</v>
      </c>
      <c r="I8" s="48">
        <f t="shared" si="2"/>
        <v>0</v>
      </c>
      <c r="J8" s="53"/>
    </row>
    <row r="9" spans="1:10" s="7" customFormat="1" ht="49.5" customHeight="1">
      <c r="A9" s="46">
        <v>5</v>
      </c>
      <c r="B9" s="45" t="s">
        <v>18</v>
      </c>
      <c r="C9" s="45" t="s">
        <v>33</v>
      </c>
      <c r="D9" s="2" t="s">
        <v>7</v>
      </c>
      <c r="E9" s="18">
        <v>50</v>
      </c>
      <c r="F9" s="30"/>
      <c r="G9" s="22">
        <f t="shared" si="0"/>
        <v>0</v>
      </c>
      <c r="H9" s="24">
        <f>G9*5%</f>
        <v>0</v>
      </c>
      <c r="I9" s="48">
        <f t="shared" si="2"/>
        <v>0</v>
      </c>
      <c r="J9" s="54"/>
    </row>
    <row r="10" spans="1:10" s="7" customFormat="1" ht="52.5" customHeight="1">
      <c r="A10" s="46">
        <v>6</v>
      </c>
      <c r="B10" s="45" t="s">
        <v>9</v>
      </c>
      <c r="C10" s="45" t="s">
        <v>28</v>
      </c>
      <c r="D10" s="3" t="s">
        <v>7</v>
      </c>
      <c r="E10" s="18">
        <v>280</v>
      </c>
      <c r="F10" s="30"/>
      <c r="G10" s="22">
        <f t="shared" si="0"/>
        <v>0</v>
      </c>
      <c r="H10" s="24">
        <f t="shared" ref="H10:H11" si="3">G10*5%</f>
        <v>0</v>
      </c>
      <c r="I10" s="48">
        <f t="shared" si="2"/>
        <v>0</v>
      </c>
      <c r="J10" s="54"/>
    </row>
    <row r="11" spans="1:10" s="7" customFormat="1" ht="46.5" customHeight="1">
      <c r="A11" s="47">
        <v>7</v>
      </c>
      <c r="B11" s="45" t="s">
        <v>10</v>
      </c>
      <c r="C11" s="45" t="s">
        <v>29</v>
      </c>
      <c r="D11" s="14" t="s">
        <v>7</v>
      </c>
      <c r="E11" s="42">
        <v>310</v>
      </c>
      <c r="F11" s="43"/>
      <c r="G11" s="22">
        <f t="shared" si="0"/>
        <v>0</v>
      </c>
      <c r="H11" s="24">
        <f t="shared" si="3"/>
        <v>0</v>
      </c>
      <c r="I11" s="48">
        <f t="shared" si="2"/>
        <v>0</v>
      </c>
      <c r="J11" s="54"/>
    </row>
    <row r="12" spans="1:10" s="7" customFormat="1" ht="46.5" customHeight="1">
      <c r="A12" s="46">
        <v>8</v>
      </c>
      <c r="B12" s="45" t="s">
        <v>9</v>
      </c>
      <c r="C12" s="45" t="s">
        <v>30</v>
      </c>
      <c r="D12" s="3" t="s">
        <v>7</v>
      </c>
      <c r="E12" s="18">
        <v>65</v>
      </c>
      <c r="F12" s="30"/>
      <c r="G12" s="22">
        <f t="shared" si="0"/>
        <v>0</v>
      </c>
      <c r="H12" s="24">
        <f t="shared" ref="H12:H13" si="4">G12*5%</f>
        <v>0</v>
      </c>
      <c r="I12" s="48">
        <f t="shared" ref="I12:I13" si="5">G12+H12</f>
        <v>0</v>
      </c>
      <c r="J12" s="54"/>
    </row>
    <row r="13" spans="1:10" s="7" customFormat="1" ht="46.5" customHeight="1" thickBot="1">
      <c r="A13" s="47">
        <v>9</v>
      </c>
      <c r="B13" s="55" t="s">
        <v>10</v>
      </c>
      <c r="C13" s="55" t="s">
        <v>31</v>
      </c>
      <c r="D13" s="14" t="s">
        <v>7</v>
      </c>
      <c r="E13" s="42">
        <v>65</v>
      </c>
      <c r="F13" s="44"/>
      <c r="G13" s="56">
        <f t="shared" si="0"/>
        <v>0</v>
      </c>
      <c r="H13" s="57">
        <f t="shared" si="4"/>
        <v>0</v>
      </c>
      <c r="I13" s="58">
        <f t="shared" si="5"/>
        <v>0</v>
      </c>
      <c r="J13" s="59"/>
    </row>
    <row r="14" spans="1:10" s="8" customFormat="1" ht="39.75" customHeight="1" thickBot="1">
      <c r="A14" s="35" t="s">
        <v>11</v>
      </c>
      <c r="B14" s="36"/>
      <c r="C14" s="36"/>
      <c r="D14" s="37"/>
      <c r="E14" s="19" t="s">
        <v>12</v>
      </c>
      <c r="F14" s="25" t="s">
        <v>12</v>
      </c>
      <c r="G14" s="25">
        <f>SUM(G5:G13)</f>
        <v>0</v>
      </c>
      <c r="H14" s="25">
        <f t="shared" ref="H14:I14" si="6">SUM(H5:H13)</f>
        <v>0</v>
      </c>
      <c r="I14" s="60">
        <f t="shared" si="6"/>
        <v>0</v>
      </c>
      <c r="J14" s="33" t="s">
        <v>34</v>
      </c>
    </row>
    <row r="15" spans="1:10" s="8" customFormat="1" ht="39.75" customHeight="1">
      <c r="A15" s="41" t="s">
        <v>23</v>
      </c>
      <c r="B15" s="41"/>
      <c r="C15" s="41"/>
      <c r="D15" s="41"/>
      <c r="E15" s="41"/>
      <c r="F15" s="41"/>
      <c r="G15" s="41"/>
      <c r="H15" s="41"/>
      <c r="I15" s="41"/>
    </row>
    <row r="16" spans="1:10" s="8" customFormat="1" ht="39.75" customHeight="1" thickBot="1">
      <c r="E16" s="20"/>
      <c r="F16" s="26"/>
      <c r="G16" s="26"/>
      <c r="H16" s="27"/>
      <c r="I16" s="26"/>
    </row>
    <row r="17" spans="1:9" s="10" customFormat="1" ht="93.75" customHeight="1" thickBot="1">
      <c r="A17" s="49" t="s">
        <v>35</v>
      </c>
      <c r="B17" s="50"/>
      <c r="C17" s="51"/>
      <c r="D17" s="13"/>
      <c r="E17" s="38" t="s">
        <v>19</v>
      </c>
      <c r="F17" s="39"/>
      <c r="G17" s="39"/>
      <c r="H17" s="39"/>
      <c r="I17" s="40"/>
    </row>
    <row r="18" spans="1:9" ht="40.5" customHeight="1"/>
    <row r="21" spans="1:9" s="11" customFormat="1">
      <c r="A21" s="9"/>
      <c r="B21" s="5"/>
      <c r="C21" s="5"/>
      <c r="D21" s="5"/>
      <c r="E21" s="21"/>
      <c r="F21" s="31"/>
      <c r="G21" s="28"/>
      <c r="H21" s="28"/>
      <c r="I21" s="28"/>
    </row>
    <row r="22" spans="1:9" s="11" customFormat="1">
      <c r="A22" s="9"/>
      <c r="B22" s="5"/>
      <c r="C22" s="5"/>
      <c r="D22" s="5"/>
      <c r="E22" s="21"/>
      <c r="F22" s="31"/>
      <c r="G22" s="28"/>
      <c r="H22" s="28"/>
      <c r="I22" s="28"/>
    </row>
    <row r="25" spans="1:9" s="11" customFormat="1">
      <c r="A25" s="9"/>
      <c r="B25" s="5"/>
      <c r="C25" s="5"/>
      <c r="D25" s="5"/>
      <c r="E25" s="21"/>
      <c r="F25" s="31"/>
      <c r="G25" s="28"/>
      <c r="H25" s="28"/>
      <c r="I25" s="28"/>
    </row>
  </sheetData>
  <mergeCells count="7">
    <mergeCell ref="A1:J1"/>
    <mergeCell ref="G3:J3"/>
    <mergeCell ref="A2:G2"/>
    <mergeCell ref="A14:D14"/>
    <mergeCell ref="E17:I17"/>
    <mergeCell ref="A3:C3"/>
    <mergeCell ref="A15:I15"/>
  </mergeCells>
  <printOptions horizontalCentered="1"/>
  <pageMargins left="0.25" right="0.25" top="0.75" bottom="0.75" header="0.3" footer="0.3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Pawlowska Karolina</cp:lastModifiedBy>
  <cp:lastPrinted>2020-01-13T09:23:48Z</cp:lastPrinted>
  <dcterms:created xsi:type="dcterms:W3CDTF">2017-01-31T07:33:09Z</dcterms:created>
  <dcterms:modified xsi:type="dcterms:W3CDTF">2020-01-13T09:25:48Z</dcterms:modified>
</cp:coreProperties>
</file>