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657" firstSheet="1" activeTab="1"/>
  </bookViews>
  <sheets>
    <sheet name="VI.1.Kalkulacja przewidywanych" sheetId="1" r:id="rId1"/>
    <sheet name="VI.1.Kalkulacja przewidywan" sheetId="2" r:id="rId2"/>
    <sheet name="Podsumowanie" sheetId="3" state="hidden" r:id="rId3"/>
  </sheets>
  <definedNames>
    <definedName name="_ftn1" localSheetId="1">'VI.1.Kalkulacja przewidywan'!$C$469</definedName>
    <definedName name="_ftn1" localSheetId="0">'VI.1.Kalkulacja przewidywanych'!$B$212</definedName>
    <definedName name="_ftnref1" localSheetId="1">'VI.1.Kalkulacja przewidywan'!$C$3</definedName>
    <definedName name="_ftnref1" localSheetId="0">'VI.1.Kalkulacja przewidywanych'!$B$3</definedName>
    <definedName name="_Ref484522438" localSheetId="1">'VI.1.Kalkulacja przewidywan'!$K$5</definedName>
    <definedName name="_Ref484522438" localSheetId="0">'VI.1.Kalkulacja przewidywanych'!$J$5</definedName>
    <definedName name="_xlnm.Print_Area" localSheetId="2">'Podsumowanie'!$D$1:$H$10</definedName>
    <definedName name="_xlnm.Print_Area" localSheetId="1">'VI.1.Kalkulacja przewidywan'!$B$1:$K$569</definedName>
    <definedName name="_xlnm.Print_Area" localSheetId="0">'VI.1.Kalkulacja przewidywanych'!$B$1:$J$268</definedName>
    <definedName name="_xlnm.Print_Titles" localSheetId="0">'VI.1.Kalkulacja przewidywanych'!$4:$5</definedName>
  </definedNames>
  <calcPr fullCalcOnLoad="1"/>
</workbook>
</file>

<file path=xl/sharedStrings.xml><?xml version="1.0" encoding="utf-8"?>
<sst xmlns="http://schemas.openxmlformats.org/spreadsheetml/2006/main" count="256" uniqueCount="80">
  <si>
    <t>Lp.</t>
  </si>
  <si>
    <t>Nazwa przedmiotu / usługi</t>
  </si>
  <si>
    <t>Ilość jedn.</t>
  </si>
  <si>
    <t>Rodzaj miary</t>
  </si>
  <si>
    <t>Kwota ogółem</t>
  </si>
  <si>
    <t>Źródło finansowania</t>
  </si>
  <si>
    <t>wnioskowana dotacja</t>
  </si>
  <si>
    <t>środki własne / z innych źródeł</t>
  </si>
  <si>
    <t xml:space="preserve">1.   Kosztorys wydatków na pierwsze wyposażenie CIS, w tym szczegółowy wykaz wyposażenia warsztatów zawodowych oraz materiałów niezbędnych do przystosowania pomieszczeń [8] </t>
  </si>
  <si>
    <t>z wkładu rzeczowego [9]</t>
  </si>
  <si>
    <t>[8] Zgodnie z art. 8 ust. 2 ustawy o zatrudnieniu socjalnym</t>
  </si>
  <si>
    <t>[9] Wypełnić jedynie w przypadku, gdy organ w ogłoszeniu o naborze wniosków dopuścił możliwość wykazywania w ramach wkładu własnego wkładu rzeczowego. Wkładem rzeczowym do wykorzystania przy realizacji zadania mogą być np. nieruchomości, urządzenia, materiały (surowce), wartości niematerialne i prawne, ekspertyzy, świadczone usługi</t>
  </si>
  <si>
    <t>I. Materiały/działania niezbędne do przystosowania pomieszczeń</t>
  </si>
  <si>
    <t>A.</t>
  </si>
  <si>
    <t>RAZEM:</t>
  </si>
  <si>
    <t>B.</t>
  </si>
  <si>
    <t>C.</t>
  </si>
  <si>
    <t>D.</t>
  </si>
  <si>
    <t>E.</t>
  </si>
  <si>
    <t>ŁĄCZNY KOSZT PRZYSTOSOWANIA POMIESZCZEŃ:</t>
  </si>
  <si>
    <t>Dokładny wykaz materiałów/działań niezbędnych do przystosowania pomieszczenia:</t>
  </si>
  <si>
    <t>II. Wyposażenie pomieszczeń oraz przygotowanie stanowisk pracy, w tym zakup maszyn i urządzeń niezbędnych do prowadzenia działalności</t>
  </si>
  <si>
    <t>Dokładny wykaz wyposażenia pomieszczenia lub warsztatu:</t>
  </si>
  <si>
    <t>(wpisać jakiego)</t>
  </si>
  <si>
    <t>ŁĄCZNY KOSZT WYPOSAŻENIA POMIESZCZEŃ I/LUB WARSZTATÓW:</t>
  </si>
  <si>
    <t>III. Zakup surowcow, materialów i narzędzi niezbędnych do rozpoczęcia działalności</t>
  </si>
  <si>
    <t xml:space="preserve">Dokładny wykaz surowców, materiałów i narzędzi niezbędnych do rozpoczęcia działalności warsztatu </t>
  </si>
  <si>
    <t>ŁĄCZNY KOSZT ZAKUPU SUROWCÓW, MATERIAŁÓW I NARZĘDZI:</t>
  </si>
  <si>
    <t>IV. Wkład rzeczowy niesklasyfikowany w pkt I-III [9]</t>
  </si>
  <si>
    <t>Nazwa ………..</t>
  </si>
  <si>
    <t>ŁĄCZNY WARTOŚĆ WKŁADU RZECZOWEGO:</t>
  </si>
  <si>
    <t>RAZEM KOSZT PRZYSTOSOWANIA POMIESZCZEŃ, WYPOSAŻENIA, ZAKUPU SUROWCÓW I POZOSTAŁE</t>
  </si>
  <si>
    <t>[10] Należy uwzględnić wyłącznie wydatki wykazane w pkt VI.1</t>
  </si>
  <si>
    <t>1.</t>
  </si>
  <si>
    <t>Wnioskowana kwota dotacji</t>
  </si>
  <si>
    <t>2.</t>
  </si>
  <si>
    <t>Środki finansowe własne</t>
  </si>
  <si>
    <t>3.</t>
  </si>
  <si>
    <t>Środki finansowe z innych źródeł  ogółem (środki finansowe wymienione w pkt. 3.1-3.2)</t>
  </si>
  <si>
    <t>pozostałe</t>
  </si>
  <si>
    <t>4.</t>
  </si>
  <si>
    <t xml:space="preserve">Wkład rzeczowy wskazany w pkt VI.1 </t>
  </si>
  <si>
    <t>5.</t>
  </si>
  <si>
    <t>3.1</t>
  </si>
  <si>
    <t>3.2</t>
  </si>
  <si>
    <t>środki finansowe z innych źródeł publicznych (w szczególności: dotacje z budżetu państwa lub budżetu jednostki samorządu terytorialnego, funduszy celowych, środki z funduszy strukturalnych)</t>
  </si>
  <si>
    <t>Ogółem (środki  wymienione w ppkt 1- 4)</t>
  </si>
  <si>
    <t>2.   Przewidywane źródła finansowania zadania publicznego [10]</t>
  </si>
  <si>
    <t>[11] Dotyczy środków finansowych wykazanych w pkt VI.2 podpunkt 3.1</t>
  </si>
  <si>
    <t>3.   Finansowe środki z innych źródeł publicznych [11]</t>
  </si>
  <si>
    <t>Kwota środków w zł</t>
  </si>
  <si>
    <t>Przeznaczenie</t>
  </si>
  <si>
    <t>Podstawa (umowa/porozumienie itp.) i data przyznania środków</t>
  </si>
  <si>
    <t xml:space="preserve">Informacja czy wniosek został już rozpatrzony </t>
  </si>
  <si>
    <t>TAK/NIE</t>
  </si>
  <si>
    <t>Termin rozpatrzenia</t>
  </si>
  <si>
    <r>
      <t>4.</t>
    </r>
    <r>
      <rPr>
        <b/>
        <sz val="12"/>
        <color indexed="8"/>
        <rFont val="Times New Roman"/>
        <family val="1"/>
      </rPr>
      <t xml:space="preserve">      </t>
    </r>
    <r>
      <rPr>
        <b/>
        <sz val="12"/>
        <color indexed="8"/>
        <rFont val="Tahoma"/>
        <family val="2"/>
      </rPr>
      <t xml:space="preserve">Wkład rzeczowy przewidziany do wykorzystania przy realizacji zadania 
</t>
    </r>
    <r>
      <rPr>
        <sz val="12"/>
        <color indexed="8"/>
        <rFont val="Tahoma"/>
        <family val="2"/>
      </rPr>
      <t>(należy szczegółowo opisać sposób wykorzystania wkładu rzeczowego w realizację poszczególnych działań oraz opisać sposób jego wyceny wraz z podaniem cen rynkowych, na których podstawie jest szacowana jego wartość)</t>
    </r>
  </si>
  <si>
    <t>……………………………………………</t>
  </si>
  <si>
    <t>……………………………………………………………….</t>
  </si>
  <si>
    <t>pieczęć Wnioskodawcy</t>
  </si>
  <si>
    <t>(podpis osoby upoważnionej lub podpisy osób upoważnionych do składania oświadczeń woli w imieniu Wnioskodawcy)</t>
  </si>
  <si>
    <t>Rok</t>
  </si>
  <si>
    <t>Kwota</t>
  </si>
  <si>
    <t>%</t>
  </si>
  <si>
    <t>Zasoby instytucji tworzącej pochodzące ze zbiórek, darowizn lub innych źródeł</t>
  </si>
  <si>
    <t>Dochody uzyskiwane z działalności wytwórczej, handlowej lub usługowej, o której mowa w art. 9 ust. 1 ustawy o zatrudnieniu socjalnym</t>
  </si>
  <si>
    <t>Środki z Unii Europejskiej</t>
  </si>
  <si>
    <t>Fundusz Pracy - świadczenia integracyjne wraz ze składkami na ubezpieczenia społeczne (Powiatowy Urząd Pracy)</t>
  </si>
  <si>
    <t>Suma</t>
  </si>
  <si>
    <t>Finansowanie działalności Centrum [12]</t>
  </si>
  <si>
    <t>Dotacja pochodząca z dochodów własnych jednostek samorządu terytorialnego, w tym przeznaczonym na realizację programu profilaktyki i rozwiązywania problemów alkoholowych [13]</t>
  </si>
  <si>
    <t>VI. Kalkulacja przewidywanych kosztów w roku ….....</t>
  </si>
  <si>
    <r>
      <t>Koszt. jedn</t>
    </r>
    <r>
      <rPr>
        <b/>
        <sz val="10"/>
        <color indexed="17"/>
        <rFont val="Tahoma"/>
        <family val="2"/>
      </rPr>
      <t>.</t>
    </r>
  </si>
  <si>
    <t>[12] Zgodnie z art. 10 ust. ustawy o zatrudnieniu socjalnym</t>
  </si>
  <si>
    <t>[13]  W przypadku gdy instytucją tworzącą jest organizacja pozarządowa, jest ustalana jako iloczyn kwoty określonej uchwałą rady gminy oraz liczby uczestników zajęć reintegracji zawodowej i społecznej prowadzonych w Centrum i liczby pracowników Centrum, według stanu na koniec miesiąca, i wypłacana co miesiąc, przez okres działalności Centrum, w terminie do 10. dnia miesiąca następującego po miesiącu, za który została przyznana dotacja. Kwota dotacji nie może przekroczyć kwoty stanowiącej równowartość kosztów działalności Centrum, pomniejszonej o przychód uzyskany z działalności, o której mowa w art. 9 Ustawy.
W przypadku gdy instytucją tworzącą jest jednostka samorządu terytorialnego, jest ustalana jako iloczyn kosztów realizacji reintegracji zawodowej i społecznej w przeliczeniu na jednego uczestnika oraz liczby uczestników zajęć reintegracji zawodowej i społecznej prowadzonych w Centrum i liczby pracowników Centrum, pomniejszonej o przychód uzyskany z działalności, o której mowa w art. 9 Ustawy i określana corocznie przez organ właściwy jednostki samorządu terytorialnego.</t>
  </si>
  <si>
    <t>Sposób oszacowania</t>
  </si>
  <si>
    <t>Dotacja pochodząca z dochodów własnych jednostek samorządu terytorialnego, w tym przeznaczonym na realizację programu profilaktyki i rozwiązywania problemów alkoholowych</t>
  </si>
  <si>
    <r>
      <t>5.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Tahoma"/>
        <family val="2"/>
      </rPr>
      <t>Przewidywane źródła finansowania w latach następnych</t>
    </r>
  </si>
  <si>
    <r>
      <t>6.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Tahoma"/>
        <family val="2"/>
      </rPr>
      <t>Podstawa prawna / sposób oszacowania źródeł finansowania, o których mowa w pkt 5</t>
    </r>
  </si>
  <si>
    <t>Data …………………………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</si>
</sst>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\ &quot;zł&quot;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7"/>
      <color indexed="8"/>
      <name val="Times New Roman"/>
      <family val="1"/>
    </font>
    <font>
      <b/>
      <sz val="10"/>
      <color indexed="17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11"/>
      <color indexed="30"/>
      <name val="Tahoma"/>
      <family val="2"/>
    </font>
    <font>
      <sz val="8"/>
      <color indexed="8"/>
      <name val="Tahoma"/>
      <family val="2"/>
    </font>
    <font>
      <b/>
      <sz val="11"/>
      <color indexed="9"/>
      <name val="Tahoma"/>
      <family val="2"/>
    </font>
    <font>
      <b/>
      <i/>
      <u val="single"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9"/>
      <color theme="1"/>
      <name val="Tahoma"/>
      <family val="2"/>
    </font>
    <font>
      <u val="single"/>
      <sz val="11"/>
      <color theme="10"/>
      <name val="Tahoma"/>
      <family val="2"/>
    </font>
    <font>
      <sz val="8"/>
      <color theme="1"/>
      <name val="Tahoma"/>
      <family val="2"/>
    </font>
    <font>
      <b/>
      <sz val="11"/>
      <color theme="0"/>
      <name val="Tahoma"/>
      <family val="2"/>
    </font>
    <font>
      <b/>
      <i/>
      <u val="single"/>
      <sz val="11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medium"/>
      <right style="double"/>
      <top style="thin"/>
      <bottom style="medium"/>
    </border>
    <border>
      <left/>
      <right/>
      <top>
        <color indexed="63"/>
      </top>
      <bottom style="medium"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 style="medium"/>
      <right style="double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/>
      <right/>
      <top/>
      <bottom style="thin"/>
    </border>
    <border>
      <left/>
      <right/>
      <top style="medium"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 diagonalDown="1">
      <left style="medium"/>
      <right style="medium"/>
      <top style="thin"/>
      <bottom>
        <color indexed="63"/>
      </bottom>
      <diagonal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double">
        <color rgb="FF000000"/>
      </left>
      <right/>
      <top/>
      <bottom/>
    </border>
    <border>
      <left style="double"/>
      <right/>
      <top style="medium"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thin"/>
      <bottom style="medium"/>
    </border>
    <border>
      <left/>
      <right style="double"/>
      <top style="thin"/>
      <bottom style="thin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/>
      <right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44" fontId="53" fillId="0" borderId="10" xfId="0" applyNumberFormat="1" applyFont="1" applyBorder="1" applyAlignment="1">
      <alignment horizontal="center" vertical="center"/>
    </xf>
    <xf numFmtId="44" fontId="53" fillId="0" borderId="11" xfId="0" applyNumberFormat="1" applyFont="1" applyBorder="1" applyAlignment="1">
      <alignment horizontal="center" vertical="center"/>
    </xf>
    <xf numFmtId="44" fontId="54" fillId="33" borderId="12" xfId="0" applyNumberFormat="1" applyFont="1" applyFill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44" fontId="53" fillId="34" borderId="10" xfId="0" applyNumberFormat="1" applyFont="1" applyFill="1" applyBorder="1" applyAlignment="1">
      <alignment horizontal="center" vertical="center"/>
    </xf>
    <xf numFmtId="44" fontId="53" fillId="34" borderId="12" xfId="0" applyNumberFormat="1" applyFont="1" applyFill="1" applyBorder="1" applyAlignment="1">
      <alignment horizontal="center" vertical="center"/>
    </xf>
    <xf numFmtId="44" fontId="53" fillId="33" borderId="14" xfId="0" applyNumberFormat="1" applyFont="1" applyFill="1" applyBorder="1" applyAlignment="1">
      <alignment horizontal="center" vertical="center"/>
    </xf>
    <xf numFmtId="44" fontId="55" fillId="35" borderId="12" xfId="0" applyNumberFormat="1" applyFont="1" applyFill="1" applyBorder="1" applyAlignment="1">
      <alignment vertical="center" wrapText="1"/>
    </xf>
    <xf numFmtId="44" fontId="56" fillId="0" borderId="15" xfId="0" applyNumberFormat="1" applyFont="1" applyBorder="1" applyAlignment="1">
      <alignment horizontal="center" vertical="center"/>
    </xf>
    <xf numFmtId="44" fontId="57" fillId="0" borderId="15" xfId="59" applyFont="1" applyBorder="1" applyAlignment="1" applyProtection="1">
      <alignment horizontal="center" vertical="center"/>
      <protection locked="0"/>
    </xf>
    <xf numFmtId="44" fontId="57" fillId="0" borderId="16" xfId="59" applyFont="1" applyBorder="1" applyAlignment="1" applyProtection="1">
      <alignment horizontal="center" vertical="center"/>
      <protection locked="0"/>
    </xf>
    <xf numFmtId="44" fontId="56" fillId="0" borderId="17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44" fontId="57" fillId="33" borderId="18" xfId="59" applyFont="1" applyFill="1" applyBorder="1" applyAlignment="1" applyProtection="1">
      <alignment horizontal="center" vertical="center"/>
      <protection/>
    </xf>
    <xf numFmtId="44" fontId="57" fillId="33" borderId="19" xfId="59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left" vertical="center"/>
    </xf>
    <xf numFmtId="44" fontId="52" fillId="0" borderId="0" xfId="0" applyNumberFormat="1" applyFont="1" applyAlignment="1">
      <alignment horizontal="center" vertical="center"/>
    </xf>
    <xf numFmtId="0" fontId="52" fillId="0" borderId="0" xfId="0" applyFont="1" applyAlignment="1" applyProtection="1">
      <alignment/>
      <protection hidden="1"/>
    </xf>
    <xf numFmtId="44" fontId="53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2" fillId="0" borderId="13" xfId="0" applyFont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44" fontId="56" fillId="0" borderId="15" xfId="0" applyNumberFormat="1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2" fontId="58" fillId="0" borderId="15" xfId="0" applyNumberFormat="1" applyFont="1" applyBorder="1" applyAlignment="1" applyProtection="1">
      <alignment horizontal="center" vertical="center" wrapText="1"/>
      <protection locked="0"/>
    </xf>
    <xf numFmtId="166" fontId="58" fillId="0" borderId="15" xfId="0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44" fontId="57" fillId="0" borderId="15" xfId="0" applyNumberFormat="1" applyFont="1" applyBorder="1" applyAlignment="1" applyProtection="1">
      <alignment horizontal="right" vertical="center" wrapText="1"/>
      <protection locked="0"/>
    </xf>
    <xf numFmtId="44" fontId="57" fillId="0" borderId="25" xfId="0" applyNumberFormat="1" applyFont="1" applyBorder="1" applyAlignment="1" applyProtection="1">
      <alignment horizontal="center" vertical="center" wrapText="1"/>
      <protection locked="0"/>
    </xf>
    <xf numFmtId="44" fontId="57" fillId="0" borderId="26" xfId="0" applyNumberFormat="1" applyFont="1" applyBorder="1" applyAlignment="1" applyProtection="1">
      <alignment horizontal="center" vertical="center" wrapText="1"/>
      <protection locked="0"/>
    </xf>
    <xf numFmtId="14" fontId="58" fillId="0" borderId="27" xfId="0" applyNumberFormat="1" applyFont="1" applyBorder="1" applyAlignment="1" applyProtection="1">
      <alignment horizontal="center" vertical="center" wrapText="1"/>
      <protection locked="0"/>
    </xf>
    <xf numFmtId="0" fontId="58" fillId="0" borderId="28" xfId="0" applyFont="1" applyBorder="1" applyAlignment="1" applyProtection="1">
      <alignment horizontal="center" vertical="center" wrapText="1"/>
      <protection locked="0"/>
    </xf>
    <xf numFmtId="14" fontId="58" fillId="0" borderId="29" xfId="0" applyNumberFormat="1" applyFont="1" applyBorder="1" applyAlignment="1" applyProtection="1">
      <alignment horizontal="center" vertical="center" wrapText="1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44" fontId="57" fillId="0" borderId="27" xfId="59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44" fontId="54" fillId="33" borderId="12" xfId="0" applyNumberFormat="1" applyFont="1" applyFill="1" applyBorder="1" applyAlignment="1" applyProtection="1">
      <alignment vertical="center" wrapText="1"/>
      <protection locked="0"/>
    </xf>
    <xf numFmtId="44" fontId="54" fillId="33" borderId="31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44" fontId="54" fillId="33" borderId="10" xfId="0" applyNumberFormat="1" applyFont="1" applyFill="1" applyBorder="1" applyAlignment="1" applyProtection="1">
      <alignment vertical="center" wrapText="1"/>
      <protection locked="0"/>
    </xf>
    <xf numFmtId="0" fontId="53" fillId="0" borderId="32" xfId="0" applyFont="1" applyBorder="1" applyAlignment="1" applyProtection="1">
      <alignment horizontal="right" vertical="center" wrapText="1"/>
      <protection locked="0"/>
    </xf>
    <xf numFmtId="44" fontId="53" fillId="0" borderId="32" xfId="0" applyNumberFormat="1" applyFont="1" applyBorder="1" applyAlignment="1" applyProtection="1">
      <alignment horizontal="center" vertical="center"/>
      <protection locked="0"/>
    </xf>
    <xf numFmtId="44" fontId="52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6" fillId="34" borderId="33" xfId="0" applyFont="1" applyFill="1" applyBorder="1" applyAlignment="1" applyProtection="1">
      <alignment horizontal="center" vertical="center" wrapText="1"/>
      <protection locked="0"/>
    </xf>
    <xf numFmtId="44" fontId="56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5" xfId="0" applyFont="1" applyFill="1" applyBorder="1" applyAlignment="1" applyProtection="1">
      <alignment horizontal="center" vertical="center" wrapText="1"/>
      <protection locked="0"/>
    </xf>
    <xf numFmtId="44" fontId="56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7" xfId="0" applyFont="1" applyFill="1" applyBorder="1" applyAlignment="1" applyProtection="1">
      <alignment horizontal="center" vertical="center" wrapText="1"/>
      <protection locked="0"/>
    </xf>
    <xf numFmtId="0" fontId="56" fillId="33" borderId="38" xfId="0" applyFont="1" applyFill="1" applyBorder="1" applyAlignment="1" applyProtection="1">
      <alignment horizontal="center" vertical="center" wrapText="1"/>
      <protection locked="0"/>
    </xf>
    <xf numFmtId="0" fontId="56" fillId="37" borderId="39" xfId="0" applyFont="1" applyFill="1" applyBorder="1" applyAlignment="1" applyProtection="1">
      <alignment horizontal="center" vertical="center" wrapText="1"/>
      <protection locked="0"/>
    </xf>
    <xf numFmtId="0" fontId="60" fillId="0" borderId="0" xfId="44" applyFont="1" applyAlignment="1" applyProtection="1">
      <alignment horizontal="left" vertical="center" indent="4"/>
      <protection locked="0"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56" fillId="38" borderId="40" xfId="0" applyFont="1" applyFill="1" applyBorder="1" applyAlignment="1" applyProtection="1">
      <alignment horizontal="center" vertical="center" wrapText="1"/>
      <protection locked="0"/>
    </xf>
    <xf numFmtId="44" fontId="56" fillId="38" borderId="41" xfId="0" applyNumberFormat="1" applyFont="1" applyFill="1" applyBorder="1" applyAlignment="1" applyProtection="1">
      <alignment horizontal="center" vertical="center" wrapText="1"/>
      <protection locked="0"/>
    </xf>
    <xf numFmtId="0" fontId="56" fillId="38" borderId="42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56" fillId="36" borderId="43" xfId="0" applyFont="1" applyFill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/>
      <protection/>
    </xf>
    <xf numFmtId="44" fontId="56" fillId="0" borderId="15" xfId="0" applyNumberFormat="1" applyFont="1" applyBorder="1" applyAlignment="1" applyProtection="1">
      <alignment horizontal="center" vertical="center"/>
      <protection/>
    </xf>
    <xf numFmtId="44" fontId="53" fillId="0" borderId="10" xfId="0" applyNumberFormat="1" applyFont="1" applyBorder="1" applyAlignment="1" applyProtection="1">
      <alignment horizontal="center" vertical="center"/>
      <protection/>
    </xf>
    <xf numFmtId="44" fontId="53" fillId="0" borderId="45" xfId="0" applyNumberFormat="1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right" vertical="center" wrapText="1"/>
      <protection locked="0"/>
    </xf>
    <xf numFmtId="44" fontId="53" fillId="34" borderId="12" xfId="0" applyNumberFormat="1" applyFont="1" applyFill="1" applyBorder="1" applyAlignment="1" applyProtection="1">
      <alignment horizontal="center" vertical="center"/>
      <protection/>
    </xf>
    <xf numFmtId="44" fontId="53" fillId="33" borderId="14" xfId="0" applyNumberFormat="1" applyFont="1" applyFill="1" applyBorder="1" applyAlignment="1" applyProtection="1">
      <alignment horizontal="center" vertical="center"/>
      <protection/>
    </xf>
    <xf numFmtId="44" fontId="53" fillId="34" borderId="45" xfId="0" applyNumberFormat="1" applyFont="1" applyFill="1" applyBorder="1" applyAlignment="1" applyProtection="1">
      <alignment horizontal="center" vertical="center"/>
      <protection/>
    </xf>
    <xf numFmtId="44" fontId="55" fillId="35" borderId="47" xfId="0" applyNumberFormat="1" applyFont="1" applyFill="1" applyBorder="1" applyAlignment="1" applyProtection="1">
      <alignment vertical="center" wrapText="1"/>
      <protection/>
    </xf>
    <xf numFmtId="44" fontId="55" fillId="35" borderId="48" xfId="0" applyNumberFormat="1" applyFont="1" applyFill="1" applyBorder="1" applyAlignment="1" applyProtection="1">
      <alignment vertical="center" wrapText="1"/>
      <protection/>
    </xf>
    <xf numFmtId="10" fontId="56" fillId="34" borderId="49" xfId="0" applyNumberFormat="1" applyFont="1" applyFill="1" applyBorder="1" applyAlignment="1" applyProtection="1">
      <alignment horizontal="center" vertical="center" wrapText="1"/>
      <protection/>
    </xf>
    <xf numFmtId="10" fontId="56" fillId="34" borderId="50" xfId="0" applyNumberFormat="1" applyFont="1" applyFill="1" applyBorder="1" applyAlignment="1" applyProtection="1">
      <alignment horizontal="center" vertical="center" wrapText="1"/>
      <protection/>
    </xf>
    <xf numFmtId="10" fontId="56" fillId="34" borderId="51" xfId="0" applyNumberFormat="1" applyFont="1" applyFill="1" applyBorder="1" applyAlignment="1" applyProtection="1">
      <alignment horizontal="center" vertical="center" wrapText="1"/>
      <protection/>
    </xf>
    <xf numFmtId="10" fontId="56" fillId="0" borderId="52" xfId="0" applyNumberFormat="1" applyFont="1" applyFill="1" applyBorder="1" applyAlignment="1" applyProtection="1">
      <alignment horizontal="center" vertical="center" wrapText="1"/>
      <protection/>
    </xf>
    <xf numFmtId="10" fontId="56" fillId="0" borderId="53" xfId="0" applyNumberFormat="1" applyFont="1" applyFill="1" applyBorder="1" applyAlignment="1" applyProtection="1">
      <alignment horizontal="center" vertical="center" wrapText="1"/>
      <protection/>
    </xf>
    <xf numFmtId="10" fontId="56" fillId="34" borderId="54" xfId="0" applyNumberFormat="1" applyFont="1" applyFill="1" applyBorder="1" applyAlignment="1" applyProtection="1">
      <alignment horizontal="center" vertical="center" wrapText="1"/>
      <protection/>
    </xf>
    <xf numFmtId="10" fontId="56" fillId="37" borderId="55" xfId="0" applyNumberFormat="1" applyFont="1" applyFill="1" applyBorder="1" applyAlignment="1" applyProtection="1">
      <alignment horizontal="center" vertical="center" wrapText="1"/>
      <protection/>
    </xf>
    <xf numFmtId="44" fontId="56" fillId="34" borderId="56" xfId="0" applyNumberFormat="1" applyFont="1" applyFill="1" applyBorder="1" applyAlignment="1" applyProtection="1">
      <alignment horizontal="center" vertical="center" wrapText="1"/>
      <protection/>
    </xf>
    <xf numFmtId="44" fontId="56" fillId="33" borderId="57" xfId="0" applyNumberFormat="1" applyFont="1" applyFill="1" applyBorder="1" applyAlignment="1" applyProtection="1">
      <alignment horizontal="center" vertical="center" wrapText="1"/>
      <protection/>
    </xf>
    <xf numFmtId="44" fontId="56" fillId="37" borderId="58" xfId="0" applyNumberFormat="1" applyFont="1" applyFill="1" applyBorder="1" applyAlignment="1" applyProtection="1">
      <alignment horizontal="center" vertical="center" wrapText="1"/>
      <protection/>
    </xf>
    <xf numFmtId="0" fontId="61" fillId="34" borderId="15" xfId="0" applyFont="1" applyFill="1" applyBorder="1" applyAlignment="1" applyProtection="1">
      <alignment horizontal="center" vertical="center" wrapText="1"/>
      <protection/>
    </xf>
    <xf numFmtId="0" fontId="61" fillId="34" borderId="27" xfId="0" applyFont="1" applyFill="1" applyBorder="1" applyAlignment="1" applyProtection="1">
      <alignment horizontal="center" vertical="center" wrapText="1"/>
      <protection/>
    </xf>
    <xf numFmtId="44" fontId="56" fillId="27" borderId="15" xfId="0" applyNumberFormat="1" applyFont="1" applyFill="1" applyBorder="1" applyAlignment="1" applyProtection="1">
      <alignment horizontal="right" vertical="center" wrapText="1"/>
      <protection/>
    </xf>
    <xf numFmtId="9" fontId="56" fillId="27" borderId="27" xfId="0" applyNumberFormat="1" applyFont="1" applyFill="1" applyBorder="1" applyAlignment="1" applyProtection="1">
      <alignment horizontal="center" vertical="center" wrapText="1"/>
      <protection/>
    </xf>
    <xf numFmtId="44" fontId="56" fillId="27" borderId="28" xfId="0" applyNumberFormat="1" applyFont="1" applyFill="1" applyBorder="1" applyAlignment="1" applyProtection="1">
      <alignment horizontal="right" vertical="center" wrapText="1"/>
      <protection/>
    </xf>
    <xf numFmtId="9" fontId="56" fillId="27" borderId="29" xfId="0" applyNumberFormat="1" applyFont="1" applyFill="1" applyBorder="1" applyAlignment="1" applyProtection="1">
      <alignment horizontal="center" vertical="center" wrapText="1"/>
      <protection/>
    </xf>
    <xf numFmtId="10" fontId="57" fillId="0" borderId="27" xfId="53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/>
      <protection/>
    </xf>
    <xf numFmtId="0" fontId="52" fillId="0" borderId="59" xfId="0" applyFont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 locked="0"/>
    </xf>
    <xf numFmtId="44" fontId="54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4" fillId="0" borderId="60" xfId="0" applyFont="1" applyFill="1" applyBorder="1" applyAlignment="1" applyProtection="1">
      <alignment horizontal="center" vertical="center" wrapText="1"/>
      <protection locked="0"/>
    </xf>
    <xf numFmtId="44" fontId="54" fillId="0" borderId="60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49" fontId="57" fillId="0" borderId="61" xfId="0" applyNumberFormat="1" applyFont="1" applyBorder="1" applyAlignment="1" applyProtection="1">
      <alignment horizontal="right" vertical="center" wrapText="1"/>
      <protection/>
    </xf>
    <xf numFmtId="49" fontId="57" fillId="0" borderId="62" xfId="0" applyNumberFormat="1" applyFont="1" applyBorder="1" applyAlignment="1" applyProtection="1">
      <alignment horizontal="right" vertical="center" wrapText="1"/>
      <protection/>
    </xf>
    <xf numFmtId="0" fontId="54" fillId="27" borderId="30" xfId="0" applyFont="1" applyFill="1" applyBorder="1" applyAlignment="1" applyProtection="1">
      <alignment horizontal="center" vertical="center" wrapText="1"/>
      <protection locked="0"/>
    </xf>
    <xf numFmtId="0" fontId="54" fillId="27" borderId="63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center"/>
      <protection/>
    </xf>
    <xf numFmtId="0" fontId="52" fillId="0" borderId="64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2" fontId="58" fillId="0" borderId="0" xfId="0" applyNumberFormat="1" applyFont="1" applyBorder="1" applyAlignment="1" applyProtection="1">
      <alignment horizontal="center" vertical="center" wrapText="1"/>
      <protection locked="0"/>
    </xf>
    <xf numFmtId="166" fontId="58" fillId="0" borderId="0" xfId="0" applyNumberFormat="1" applyFont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Border="1" applyAlignment="1" applyProtection="1">
      <alignment horizontal="center" vertical="center"/>
      <protection/>
    </xf>
    <xf numFmtId="44" fontId="57" fillId="0" borderId="0" xfId="59" applyFont="1" applyBorder="1" applyAlignment="1" applyProtection="1">
      <alignment horizontal="center" vertical="center"/>
      <protection locked="0"/>
    </xf>
    <xf numFmtId="44" fontId="57" fillId="0" borderId="65" xfId="59" applyFont="1" applyBorder="1" applyAlignment="1" applyProtection="1">
      <alignment horizontal="center" vertical="center"/>
      <protection locked="0"/>
    </xf>
    <xf numFmtId="44" fontId="56" fillId="0" borderId="0" xfId="0" applyNumberFormat="1" applyFont="1" applyBorder="1" applyAlignment="1" applyProtection="1">
      <alignment horizontal="center" vertical="center"/>
      <protection locked="0"/>
    </xf>
    <xf numFmtId="0" fontId="52" fillId="0" borderId="66" xfId="0" applyFont="1" applyBorder="1" applyAlignment="1" applyProtection="1">
      <alignment horizontal="center"/>
      <protection locked="0"/>
    </xf>
    <xf numFmtId="0" fontId="58" fillId="0" borderId="67" xfId="0" applyFont="1" applyBorder="1" applyAlignment="1" applyProtection="1">
      <alignment horizontal="center" vertical="center" wrapText="1"/>
      <protection locked="0"/>
    </xf>
    <xf numFmtId="2" fontId="58" fillId="0" borderId="67" xfId="0" applyNumberFormat="1" applyFont="1" applyBorder="1" applyAlignment="1" applyProtection="1">
      <alignment horizontal="center" vertical="center" wrapText="1"/>
      <protection locked="0"/>
    </xf>
    <xf numFmtId="166" fontId="58" fillId="0" borderId="67" xfId="0" applyNumberFormat="1" applyFont="1" applyBorder="1" applyAlignment="1" applyProtection="1">
      <alignment horizontal="center" vertical="center" wrapText="1"/>
      <protection locked="0"/>
    </xf>
    <xf numFmtId="44" fontId="57" fillId="33" borderId="68" xfId="59" applyFont="1" applyFill="1" applyBorder="1" applyAlignment="1" applyProtection="1">
      <alignment horizontal="center" vertical="center"/>
      <protection/>
    </xf>
    <xf numFmtId="44" fontId="56" fillId="0" borderId="67" xfId="0" applyNumberFormat="1" applyFont="1" applyBorder="1" applyAlignment="1" applyProtection="1">
      <alignment horizontal="center" vertical="center"/>
      <protection locked="0"/>
    </xf>
    <xf numFmtId="44" fontId="58" fillId="0" borderId="15" xfId="0" applyNumberFormat="1" applyFont="1" applyBorder="1" applyAlignment="1" applyProtection="1">
      <alignment horizontal="center" vertical="center" wrapText="1"/>
      <protection locked="0"/>
    </xf>
    <xf numFmtId="44" fontId="58" fillId="0" borderId="28" xfId="0" applyNumberFormat="1" applyFont="1" applyBorder="1" applyAlignment="1" applyProtection="1">
      <alignment horizontal="center" vertical="center" wrapText="1"/>
      <protection locked="0"/>
    </xf>
    <xf numFmtId="168" fontId="58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69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44" fontId="0" fillId="0" borderId="16" xfId="59" applyFont="1" applyBorder="1" applyAlignment="1">
      <alignment horizontal="center" vertical="center"/>
    </xf>
    <xf numFmtId="44" fontId="0" fillId="0" borderId="16" xfId="59" applyFont="1" applyBorder="1" applyAlignment="1">
      <alignment horizontal="center" vertical="center" wrapText="1"/>
    </xf>
    <xf numFmtId="44" fontId="0" fillId="0" borderId="70" xfId="59" applyFont="1" applyBorder="1" applyAlignment="1">
      <alignment horizontal="center" vertical="center"/>
    </xf>
    <xf numFmtId="44" fontId="47" fillId="0" borderId="71" xfId="0" applyNumberFormat="1" applyFont="1" applyBorder="1" applyAlignment="1">
      <alignment/>
    </xf>
    <xf numFmtId="44" fontId="47" fillId="0" borderId="72" xfId="59" applyFont="1" applyBorder="1" applyAlignment="1">
      <alignment horizontal="center" vertical="center"/>
    </xf>
    <xf numFmtId="44" fontId="47" fillId="0" borderId="73" xfId="59" applyFont="1" applyBorder="1" applyAlignment="1">
      <alignment horizontal="center" vertical="center"/>
    </xf>
    <xf numFmtId="44" fontId="47" fillId="0" borderId="74" xfId="0" applyNumberFormat="1" applyFont="1" applyBorder="1" applyAlignment="1">
      <alignment/>
    </xf>
    <xf numFmtId="0" fontId="0" fillId="0" borderId="75" xfId="0" applyBorder="1" applyAlignment="1">
      <alignment horizontal="center" vertical="center" wrapText="1"/>
    </xf>
    <xf numFmtId="44" fontId="0" fillId="0" borderId="75" xfId="59" applyFont="1" applyBorder="1" applyAlignment="1">
      <alignment horizontal="center" vertical="center"/>
    </xf>
    <xf numFmtId="44" fontId="0" fillId="0" borderId="75" xfId="59" applyFont="1" applyBorder="1" applyAlignment="1">
      <alignment horizontal="center" vertical="center" wrapText="1"/>
    </xf>
    <xf numFmtId="44" fontId="0" fillId="0" borderId="76" xfId="59" applyFont="1" applyBorder="1" applyAlignment="1">
      <alignment horizontal="center" vertical="center"/>
    </xf>
    <xf numFmtId="44" fontId="47" fillId="0" borderId="77" xfId="0" applyNumberFormat="1" applyFont="1" applyBorder="1" applyAlignment="1">
      <alignment/>
    </xf>
    <xf numFmtId="0" fontId="0" fillId="39" borderId="78" xfId="0" applyFill="1" applyBorder="1" applyAlignment="1">
      <alignment horizontal="center" vertical="center" wrapText="1"/>
    </xf>
    <xf numFmtId="44" fontId="0" fillId="39" borderId="79" xfId="59" applyFont="1" applyFill="1" applyBorder="1" applyAlignment="1">
      <alignment horizontal="center" vertical="center"/>
    </xf>
    <xf numFmtId="44" fontId="0" fillId="39" borderId="79" xfId="59" applyFont="1" applyFill="1" applyBorder="1" applyAlignment="1">
      <alignment horizontal="center" vertical="center" wrapText="1"/>
    </xf>
    <xf numFmtId="44" fontId="0" fillId="39" borderId="80" xfId="59" applyFont="1" applyFill="1" applyBorder="1" applyAlignment="1">
      <alignment horizontal="center" vertical="center"/>
    </xf>
    <xf numFmtId="44" fontId="47" fillId="39" borderId="10" xfId="0" applyNumberFormat="1" applyFont="1" applyFill="1" applyBorder="1" applyAlignment="1">
      <alignment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63" fillId="0" borderId="81" xfId="0" applyFont="1" applyBorder="1" applyAlignment="1" applyProtection="1">
      <alignment horizontal="left" vertical="center"/>
      <protection locked="0"/>
    </xf>
    <xf numFmtId="0" fontId="63" fillId="0" borderId="82" xfId="0" applyFont="1" applyBorder="1" applyAlignment="1" applyProtection="1">
      <alignment horizontal="left" vertical="center"/>
      <protection locked="0"/>
    </xf>
    <xf numFmtId="0" fontId="53" fillId="0" borderId="81" xfId="0" applyFont="1" applyBorder="1" applyAlignment="1">
      <alignment horizontal="left" vertical="center" wrapText="1"/>
    </xf>
    <xf numFmtId="0" fontId="54" fillId="33" borderId="83" xfId="0" applyFont="1" applyFill="1" applyBorder="1" applyAlignment="1">
      <alignment horizontal="center" vertical="center" wrapText="1"/>
    </xf>
    <xf numFmtId="0" fontId="54" fillId="33" borderId="84" xfId="0" applyFont="1" applyFill="1" applyBorder="1" applyAlignment="1">
      <alignment horizontal="center" vertical="center" wrapText="1"/>
    </xf>
    <xf numFmtId="0" fontId="55" fillId="35" borderId="83" xfId="0" applyFont="1" applyFill="1" applyBorder="1" applyAlignment="1">
      <alignment horizontal="left" vertical="center" wrapText="1"/>
    </xf>
    <xf numFmtId="0" fontId="55" fillId="35" borderId="84" xfId="0" applyFont="1" applyFill="1" applyBorder="1" applyAlignment="1">
      <alignment horizontal="left" vertical="center" wrapText="1"/>
    </xf>
    <xf numFmtId="0" fontId="53" fillId="0" borderId="85" xfId="0" applyFont="1" applyBorder="1" applyAlignment="1">
      <alignment horizontal="left" vertical="center" wrapText="1"/>
    </xf>
    <xf numFmtId="0" fontId="53" fillId="0" borderId="60" xfId="0" applyFont="1" applyBorder="1" applyAlignment="1">
      <alignment horizontal="left" vertical="center" wrapText="1"/>
    </xf>
    <xf numFmtId="0" fontId="53" fillId="0" borderId="86" xfId="0" applyFont="1" applyBorder="1" applyAlignment="1">
      <alignment horizontal="left" vertical="center" wrapText="1"/>
    </xf>
    <xf numFmtId="0" fontId="53" fillId="0" borderId="74" xfId="0" applyFont="1" applyBorder="1" applyAlignment="1">
      <alignment horizontal="right" vertical="center" wrapText="1"/>
    </xf>
    <xf numFmtId="0" fontId="53" fillId="0" borderId="46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right" vertical="center" wrapText="1"/>
    </xf>
    <xf numFmtId="0" fontId="53" fillId="0" borderId="81" xfId="0" applyFont="1" applyBorder="1" applyAlignment="1">
      <alignment horizontal="left" vertical="center"/>
    </xf>
    <xf numFmtId="0" fontId="53" fillId="0" borderId="87" xfId="0" applyFont="1" applyBorder="1" applyAlignment="1">
      <alignment horizontal="left" vertical="center" wrapText="1"/>
    </xf>
    <xf numFmtId="0" fontId="53" fillId="0" borderId="88" xfId="0" applyFont="1" applyBorder="1" applyAlignment="1">
      <alignment horizontal="left" vertical="center" wrapText="1"/>
    </xf>
    <xf numFmtId="0" fontId="53" fillId="0" borderId="89" xfId="0" applyFont="1" applyBorder="1" applyAlignment="1">
      <alignment horizontal="left" vertical="center" wrapText="1"/>
    </xf>
    <xf numFmtId="0" fontId="53" fillId="0" borderId="87" xfId="0" applyFont="1" applyBorder="1" applyAlignment="1">
      <alignment horizontal="left" vertical="center"/>
    </xf>
    <xf numFmtId="0" fontId="53" fillId="0" borderId="88" xfId="0" applyFont="1" applyBorder="1" applyAlignment="1">
      <alignment horizontal="left" vertical="center"/>
    </xf>
    <xf numFmtId="0" fontId="53" fillId="0" borderId="89" xfId="0" applyFont="1" applyBorder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36" borderId="90" xfId="0" applyFont="1" applyFill="1" applyBorder="1" applyAlignment="1">
      <alignment horizontal="center" vertical="center" wrapText="1"/>
    </xf>
    <xf numFmtId="0" fontId="56" fillId="36" borderId="91" xfId="0" applyFont="1" applyFill="1" applyBorder="1" applyAlignment="1">
      <alignment horizontal="center" vertic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92" xfId="0" applyFont="1" applyFill="1" applyBorder="1" applyAlignment="1">
      <alignment horizontal="center" vertical="center" wrapText="1"/>
    </xf>
    <xf numFmtId="0" fontId="56" fillId="36" borderId="69" xfId="0" applyFont="1" applyFill="1" applyBorder="1" applyAlignment="1">
      <alignment horizontal="center" vertical="center" wrapText="1"/>
    </xf>
    <xf numFmtId="0" fontId="63" fillId="0" borderId="81" xfId="0" applyFont="1" applyBorder="1" applyAlignment="1" applyProtection="1">
      <alignment horizontal="center" vertical="center"/>
      <protection locked="0"/>
    </xf>
    <xf numFmtId="0" fontId="63" fillId="0" borderId="82" xfId="0" applyFont="1" applyBorder="1" applyAlignment="1" applyProtection="1">
      <alignment horizontal="center" vertical="center"/>
      <protection locked="0"/>
    </xf>
    <xf numFmtId="0" fontId="53" fillId="0" borderId="93" xfId="0" applyFont="1" applyBorder="1" applyAlignment="1">
      <alignment horizontal="left" vertic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56" fillId="36" borderId="41" xfId="0" applyFont="1" applyFill="1" applyBorder="1" applyAlignment="1" applyProtection="1">
      <alignment horizontal="center" vertical="center" wrapText="1"/>
      <protection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56" fillId="36" borderId="42" xfId="0" applyFont="1" applyFill="1" applyBorder="1" applyAlignment="1" applyProtection="1">
      <alignment horizontal="center" vertical="center" wrapText="1"/>
      <protection/>
    </xf>
    <xf numFmtId="0" fontId="52" fillId="0" borderId="94" xfId="0" applyFont="1" applyBorder="1" applyAlignment="1" applyProtection="1">
      <alignment horizontal="left" vertical="center" wrapText="1"/>
      <protection hidden="1"/>
    </xf>
    <xf numFmtId="0" fontId="52" fillId="0" borderId="0" xfId="0" applyFont="1" applyBorder="1" applyAlignment="1" applyProtection="1">
      <alignment horizontal="left" vertical="center" wrapText="1"/>
      <protection hidden="1"/>
    </xf>
    <xf numFmtId="0" fontId="52" fillId="0" borderId="94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3" fillId="0" borderId="95" xfId="0" applyFont="1" applyBorder="1" applyAlignment="1" applyProtection="1">
      <alignment horizontal="right" vertical="center" wrapText="1"/>
      <protection locked="0"/>
    </xf>
    <xf numFmtId="0" fontId="53" fillId="0" borderId="46" xfId="0" applyFont="1" applyBorder="1" applyAlignment="1" applyProtection="1">
      <alignment horizontal="right" vertical="center" wrapText="1"/>
      <protection locked="0"/>
    </xf>
    <xf numFmtId="0" fontId="53" fillId="0" borderId="20" xfId="0" applyFont="1" applyBorder="1" applyAlignment="1" applyProtection="1">
      <alignment horizontal="right" vertical="center" wrapText="1"/>
      <protection locked="0"/>
    </xf>
    <xf numFmtId="0" fontId="53" fillId="0" borderId="96" xfId="0" applyFont="1" applyBorder="1" applyAlignment="1" applyProtection="1">
      <alignment horizontal="left" vertical="center"/>
      <protection/>
    </xf>
    <xf numFmtId="0" fontId="53" fillId="0" borderId="88" xfId="0" applyFont="1" applyBorder="1" applyAlignment="1" applyProtection="1">
      <alignment horizontal="left" vertical="center"/>
      <protection/>
    </xf>
    <xf numFmtId="0" fontId="53" fillId="0" borderId="97" xfId="0" applyFont="1" applyBorder="1" applyAlignment="1" applyProtection="1">
      <alignment horizontal="left" vertical="center"/>
      <protection/>
    </xf>
    <xf numFmtId="0" fontId="63" fillId="0" borderId="88" xfId="0" applyFont="1" applyBorder="1" applyAlignment="1" applyProtection="1">
      <alignment horizontal="left" vertical="center"/>
      <protection locked="0"/>
    </xf>
    <xf numFmtId="0" fontId="63" fillId="0" borderId="97" xfId="0" applyFont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 wrapText="1"/>
      <protection/>
    </xf>
    <xf numFmtId="0" fontId="56" fillId="36" borderId="40" xfId="0" applyFont="1" applyFill="1" applyBorder="1" applyAlignment="1" applyProtection="1">
      <alignment horizontal="center" vertical="center" wrapText="1"/>
      <protection/>
    </xf>
    <xf numFmtId="0" fontId="56" fillId="36" borderId="98" xfId="0" applyFont="1" applyFill="1" applyBorder="1" applyAlignment="1" applyProtection="1">
      <alignment horizontal="center" vertical="center" wrapText="1"/>
      <protection/>
    </xf>
    <xf numFmtId="0" fontId="53" fillId="0" borderId="81" xfId="0" applyFont="1" applyBorder="1" applyAlignment="1" applyProtection="1">
      <alignment horizontal="left" vertical="center"/>
      <protection/>
    </xf>
    <xf numFmtId="0" fontId="63" fillId="0" borderId="99" xfId="0" applyFont="1" applyBorder="1" applyAlignment="1" applyProtection="1">
      <alignment horizontal="left" vertical="center"/>
      <protection locked="0"/>
    </xf>
    <xf numFmtId="0" fontId="54" fillId="33" borderId="74" xfId="0" applyFont="1" applyFill="1" applyBorder="1" applyAlignment="1" applyProtection="1">
      <alignment horizontal="center" vertical="center" wrapText="1"/>
      <protection locked="0"/>
    </xf>
    <xf numFmtId="0" fontId="54" fillId="33" borderId="46" xfId="0" applyFont="1" applyFill="1" applyBorder="1" applyAlignment="1" applyProtection="1">
      <alignment horizontal="center" vertical="center" wrapText="1"/>
      <protection locked="0"/>
    </xf>
    <xf numFmtId="0" fontId="53" fillId="0" borderId="100" xfId="0" applyFont="1" applyBorder="1" applyAlignment="1" applyProtection="1">
      <alignment horizontal="left" vertical="center" wrapText="1"/>
      <protection/>
    </xf>
    <xf numFmtId="0" fontId="53" fillId="0" borderId="60" xfId="0" applyFont="1" applyBorder="1" applyAlignment="1" applyProtection="1">
      <alignment horizontal="left" vertical="center" wrapText="1"/>
      <protection/>
    </xf>
    <xf numFmtId="0" fontId="53" fillId="0" borderId="101" xfId="0" applyFont="1" applyBorder="1" applyAlignment="1" applyProtection="1">
      <alignment horizontal="left" vertical="center" wrapText="1"/>
      <protection/>
    </xf>
    <xf numFmtId="0" fontId="53" fillId="0" borderId="88" xfId="0" applyFont="1" applyBorder="1" applyAlignment="1" applyProtection="1">
      <alignment horizontal="center" vertical="center"/>
      <protection/>
    </xf>
    <xf numFmtId="0" fontId="54" fillId="33" borderId="95" xfId="0" applyFont="1" applyFill="1" applyBorder="1" applyAlignment="1" applyProtection="1">
      <alignment horizontal="center" vertical="center" wrapText="1"/>
      <protection/>
    </xf>
    <xf numFmtId="0" fontId="54" fillId="33" borderId="46" xfId="0" applyFont="1" applyFill="1" applyBorder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center" vertical="center" wrapText="1"/>
      <protection/>
    </xf>
    <xf numFmtId="0" fontId="56" fillId="34" borderId="102" xfId="0" applyFont="1" applyFill="1" applyBorder="1" applyAlignment="1" applyProtection="1">
      <alignment horizontal="center" vertical="center" wrapText="1"/>
      <protection locked="0"/>
    </xf>
    <xf numFmtId="0" fontId="56" fillId="34" borderId="103" xfId="0" applyFont="1" applyFill="1" applyBorder="1" applyAlignment="1" applyProtection="1">
      <alignment horizontal="center" vertical="center" wrapText="1"/>
      <protection locked="0"/>
    </xf>
    <xf numFmtId="0" fontId="56" fillId="34" borderId="104" xfId="0" applyFont="1" applyFill="1" applyBorder="1" applyAlignment="1" applyProtection="1">
      <alignment horizontal="center" vertical="center" wrapText="1"/>
      <protection locked="0"/>
    </xf>
    <xf numFmtId="0" fontId="56" fillId="34" borderId="105" xfId="0" applyFont="1" applyFill="1" applyBorder="1" applyAlignment="1" applyProtection="1">
      <alignment horizontal="center" vertical="center" wrapText="1"/>
      <protection locked="0"/>
    </xf>
    <xf numFmtId="0" fontId="56" fillId="34" borderId="106" xfId="0" applyFont="1" applyFill="1" applyBorder="1" applyAlignment="1" applyProtection="1">
      <alignment horizontal="center" vertical="center" wrapText="1"/>
      <protection locked="0"/>
    </xf>
    <xf numFmtId="0" fontId="56" fillId="34" borderId="107" xfId="0" applyFont="1" applyFill="1" applyBorder="1" applyAlignment="1" applyProtection="1">
      <alignment horizontal="center" vertical="center" wrapText="1"/>
      <protection locked="0"/>
    </xf>
    <xf numFmtId="0" fontId="55" fillId="35" borderId="108" xfId="0" applyFont="1" applyFill="1" applyBorder="1" applyAlignment="1" applyProtection="1">
      <alignment horizontal="left" vertical="center" wrapText="1"/>
      <protection/>
    </xf>
    <xf numFmtId="0" fontId="55" fillId="35" borderId="109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34" borderId="110" xfId="0" applyFont="1" applyFill="1" applyBorder="1" applyAlignment="1" applyProtection="1">
      <alignment horizontal="center" vertical="center" wrapText="1"/>
      <protection locked="0"/>
    </xf>
    <xf numFmtId="0" fontId="56" fillId="34" borderId="111" xfId="0" applyFont="1" applyFill="1" applyBorder="1" applyAlignment="1" applyProtection="1">
      <alignment horizontal="center" vertical="center" wrapText="1"/>
      <protection locked="0"/>
    </xf>
    <xf numFmtId="0" fontId="56" fillId="34" borderId="112" xfId="0" applyFont="1" applyFill="1" applyBorder="1" applyAlignment="1" applyProtection="1">
      <alignment horizontal="center" vertical="center" wrapText="1"/>
      <protection locked="0"/>
    </xf>
    <xf numFmtId="0" fontId="52" fillId="0" borderId="64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left" vertical="center" wrapText="1"/>
      <protection locked="0"/>
    </xf>
    <xf numFmtId="0" fontId="54" fillId="33" borderId="113" xfId="0" applyFont="1" applyFill="1" applyBorder="1" applyAlignment="1" applyProtection="1">
      <alignment horizontal="center" vertical="center" wrapText="1"/>
      <protection/>
    </xf>
    <xf numFmtId="0" fontId="54" fillId="33" borderId="84" xfId="0" applyFont="1" applyFill="1" applyBorder="1" applyAlignment="1" applyProtection="1">
      <alignment horizontal="center" vertical="center" wrapText="1"/>
      <protection/>
    </xf>
    <xf numFmtId="0" fontId="53" fillId="0" borderId="81" xfId="0" applyFont="1" applyBorder="1" applyAlignment="1" applyProtection="1">
      <alignment horizontal="left" vertical="center" wrapText="1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/>
      <protection/>
    </xf>
    <xf numFmtId="0" fontId="54" fillId="34" borderId="40" xfId="0" applyFont="1" applyFill="1" applyBorder="1" applyAlignment="1" applyProtection="1">
      <alignment horizontal="center" vertical="center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30" xfId="0" applyFont="1" applyFill="1" applyBorder="1" applyAlignment="1" applyProtection="1">
      <alignment horizontal="center" vertical="center" wrapText="1"/>
      <protection/>
    </xf>
    <xf numFmtId="0" fontId="54" fillId="34" borderId="15" xfId="0" applyFont="1" applyFill="1" applyBorder="1" applyAlignment="1" applyProtection="1">
      <alignment horizontal="center" vertical="center" wrapText="1"/>
      <protection/>
    </xf>
    <xf numFmtId="0" fontId="58" fillId="0" borderId="30" xfId="0" applyFont="1" applyBorder="1" applyAlignment="1" applyProtection="1">
      <alignment horizontal="center"/>
      <protection locked="0"/>
    </xf>
    <xf numFmtId="0" fontId="58" fillId="0" borderId="15" xfId="0" applyFont="1" applyBorder="1" applyAlignment="1" applyProtection="1">
      <alignment horizontal="center"/>
      <protection locked="0"/>
    </xf>
    <xf numFmtId="0" fontId="54" fillId="34" borderId="42" xfId="0" applyFont="1" applyFill="1" applyBorder="1" applyAlignment="1" applyProtection="1">
      <alignment horizontal="center" vertical="center" wrapText="1"/>
      <protection/>
    </xf>
    <xf numFmtId="0" fontId="56" fillId="37" borderId="114" xfId="0" applyFont="1" applyFill="1" applyBorder="1" applyAlignment="1" applyProtection="1">
      <alignment horizontal="center" vertical="center" wrapText="1"/>
      <protection locked="0"/>
    </xf>
    <xf numFmtId="0" fontId="56" fillId="37" borderId="115" xfId="0" applyFont="1" applyFill="1" applyBorder="1" applyAlignment="1" applyProtection="1">
      <alignment horizontal="center" vertical="center" wrapText="1"/>
      <protection locked="0"/>
    </xf>
    <xf numFmtId="0" fontId="56" fillId="37" borderId="116" xfId="0" applyFont="1" applyFill="1" applyBorder="1" applyAlignment="1" applyProtection="1">
      <alignment horizontal="center" vertical="center" wrapText="1"/>
      <protection locked="0"/>
    </xf>
    <xf numFmtId="0" fontId="56" fillId="33" borderId="102" xfId="0" applyFont="1" applyFill="1" applyBorder="1" applyAlignment="1" applyProtection="1">
      <alignment horizontal="center" vertical="center" wrapText="1"/>
      <protection locked="0"/>
    </xf>
    <xf numFmtId="0" fontId="56" fillId="33" borderId="103" xfId="0" applyFont="1" applyFill="1" applyBorder="1" applyAlignment="1" applyProtection="1">
      <alignment horizontal="center" vertical="center" wrapText="1"/>
      <protection locked="0"/>
    </xf>
    <xf numFmtId="0" fontId="56" fillId="33" borderId="104" xfId="0" applyFont="1" applyFill="1" applyBorder="1" applyAlignment="1" applyProtection="1">
      <alignment horizontal="center" vertical="center" wrapText="1"/>
      <protection locked="0"/>
    </xf>
    <xf numFmtId="0" fontId="57" fillId="0" borderId="105" xfId="0" applyFont="1" applyBorder="1" applyAlignment="1" applyProtection="1">
      <alignment horizontal="center" vertical="center" wrapText="1"/>
      <protection/>
    </xf>
    <xf numFmtId="0" fontId="57" fillId="0" borderId="106" xfId="0" applyFont="1" applyBorder="1" applyAlignment="1" applyProtection="1">
      <alignment horizontal="center" vertical="center" wrapText="1"/>
      <protection/>
    </xf>
    <xf numFmtId="0" fontId="57" fillId="0" borderId="107" xfId="0" applyFont="1" applyBorder="1" applyAlignment="1" applyProtection="1">
      <alignment horizontal="center" vertical="center" wrapText="1"/>
      <protection/>
    </xf>
    <xf numFmtId="0" fontId="57" fillId="0" borderId="117" xfId="0" applyFont="1" applyBorder="1" applyAlignment="1" applyProtection="1">
      <alignment horizontal="center" vertical="center" wrapText="1"/>
      <protection/>
    </xf>
    <xf numFmtId="0" fontId="57" fillId="0" borderId="118" xfId="0" applyFont="1" applyBorder="1" applyAlignment="1" applyProtection="1">
      <alignment horizontal="center" vertical="center" wrapText="1"/>
      <protection/>
    </xf>
    <xf numFmtId="0" fontId="57" fillId="0" borderId="119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0" fontId="58" fillId="0" borderId="72" xfId="0" applyFont="1" applyBorder="1" applyAlignment="1" applyProtection="1">
      <alignment horizontal="center" vertical="center" wrapText="1"/>
      <protection locked="0"/>
    </xf>
    <xf numFmtId="0" fontId="58" fillId="0" borderId="75" xfId="0" applyFont="1" applyBorder="1" applyAlignment="1" applyProtection="1">
      <alignment horizontal="center" vertical="center" wrapText="1"/>
      <protection locked="0"/>
    </xf>
    <xf numFmtId="0" fontId="58" fillId="0" borderId="120" xfId="0" applyFont="1" applyBorder="1" applyAlignment="1" applyProtection="1">
      <alignment horizontal="center" vertical="center" wrapText="1"/>
      <protection locked="0"/>
    </xf>
    <xf numFmtId="0" fontId="58" fillId="0" borderId="121" xfId="0" applyFont="1" applyBorder="1" applyAlignment="1" applyProtection="1">
      <alignment horizontal="center" vertical="center" wrapText="1"/>
      <protection locked="0"/>
    </xf>
    <xf numFmtId="0" fontId="59" fillId="0" borderId="61" xfId="0" applyFont="1" applyBorder="1" applyAlignment="1" applyProtection="1">
      <alignment horizontal="left" vertical="center" wrapText="1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39" xfId="0" applyFont="1" applyBorder="1" applyAlignment="1" applyProtection="1">
      <alignment horizontal="left" vertical="center" wrapText="1"/>
      <protection/>
    </xf>
    <xf numFmtId="0" fontId="59" fillId="0" borderId="58" xfId="0" applyFont="1" applyBorder="1" applyAlignment="1" applyProtection="1">
      <alignment horizontal="left" vertical="center" wrapText="1"/>
      <protection/>
    </xf>
    <xf numFmtId="0" fontId="54" fillId="40" borderId="122" xfId="0" applyFont="1" applyFill="1" applyBorder="1" applyAlignment="1" applyProtection="1">
      <alignment horizontal="center" vertical="center" wrapText="1"/>
      <protection locked="0"/>
    </xf>
    <xf numFmtId="0" fontId="54" fillId="40" borderId="123" xfId="0" applyFont="1" applyFill="1" applyBorder="1" applyAlignment="1" applyProtection="1">
      <alignment horizontal="center" vertical="center" wrapText="1"/>
      <protection locked="0"/>
    </xf>
    <xf numFmtId="0" fontId="59" fillId="0" borderId="33" xfId="0" applyFont="1" applyBorder="1" applyAlignment="1" applyProtection="1">
      <alignment horizontal="left" vertical="center" wrapText="1"/>
      <protection/>
    </xf>
    <xf numFmtId="0" fontId="59" fillId="0" borderId="34" xfId="0" applyFont="1" applyBorder="1" applyAlignment="1" applyProtection="1">
      <alignment horizontal="left" vertical="center" wrapText="1"/>
      <protection/>
    </xf>
    <xf numFmtId="0" fontId="58" fillId="0" borderId="63" xfId="0" applyFont="1" applyBorder="1" applyAlignment="1" applyProtection="1">
      <alignment horizontal="center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 vertical="center" wrapText="1"/>
      <protection hidden="1"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horizontal="center" wrapText="1"/>
      <protection/>
    </xf>
    <xf numFmtId="0" fontId="56" fillId="38" borderId="41" xfId="0" applyFont="1" applyFill="1" applyBorder="1" applyAlignment="1" applyProtection="1">
      <alignment horizontal="center"/>
      <protection/>
    </xf>
    <xf numFmtId="0" fontId="56" fillId="27" borderId="15" xfId="0" applyFont="1" applyFill="1" applyBorder="1" applyAlignment="1" applyProtection="1">
      <alignment horizontal="center" vertical="center" wrapText="1"/>
      <protection/>
    </xf>
    <xf numFmtId="0" fontId="56" fillId="27" borderId="28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44" fontId="0" fillId="0" borderId="58" xfId="0" applyNumberFormat="1" applyBorder="1" applyAlignment="1" applyProtection="1">
      <alignment horizontal="center" wrapText="1"/>
      <protection locked="0"/>
    </xf>
    <xf numFmtId="44" fontId="0" fillId="0" borderId="55" xfId="0" applyNumberFormat="1" applyBorder="1" applyAlignment="1" applyProtection="1">
      <alignment horizontal="center" wrapText="1"/>
      <protection locked="0"/>
    </xf>
    <xf numFmtId="44" fontId="0" fillId="0" borderId="25" xfId="0" applyNumberFormat="1" applyBorder="1" applyAlignment="1" applyProtection="1">
      <alignment horizontal="center" wrapText="1"/>
      <protection locked="0"/>
    </xf>
    <xf numFmtId="44" fontId="0" fillId="0" borderId="52" xfId="0" applyNumberFormat="1" applyBorder="1" applyAlignment="1" applyProtection="1">
      <alignment horizontal="center" wrapText="1"/>
      <protection locked="0"/>
    </xf>
    <xf numFmtId="44" fontId="0" fillId="0" borderId="34" xfId="0" applyNumberFormat="1" applyBorder="1" applyAlignment="1" applyProtection="1">
      <alignment horizontal="center" wrapText="1"/>
      <protection locked="0"/>
    </xf>
    <xf numFmtId="44" fontId="0" fillId="0" borderId="49" xfId="0" applyNumberFormat="1" applyBorder="1" applyAlignment="1" applyProtection="1">
      <alignment horizontal="center" wrapText="1"/>
      <protection locked="0"/>
    </xf>
    <xf numFmtId="0" fontId="54" fillId="40" borderId="124" xfId="0" applyFont="1" applyFill="1" applyBorder="1" applyAlignment="1" applyProtection="1">
      <alignment horizontal="center" vertical="center" wrapText="1"/>
      <protection locked="0"/>
    </xf>
    <xf numFmtId="0" fontId="54" fillId="40" borderId="125" xfId="0" applyFont="1" applyFill="1" applyBorder="1" applyAlignment="1" applyProtection="1">
      <alignment horizontal="center" vertical="center" wrapText="1"/>
      <protection locked="0"/>
    </xf>
    <xf numFmtId="0" fontId="54" fillId="40" borderId="126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 vertical="center"/>
      <protection/>
    </xf>
    <xf numFmtId="0" fontId="53" fillId="0" borderId="96" xfId="0" applyFont="1" applyBorder="1" applyAlignment="1" applyProtection="1">
      <alignment horizontal="left" vertical="center" wrapText="1"/>
      <protection/>
    </xf>
    <xf numFmtId="0" fontId="53" fillId="0" borderId="88" xfId="0" applyFont="1" applyBorder="1" applyAlignment="1" applyProtection="1">
      <alignment horizontal="left" vertical="center" wrapText="1"/>
      <protection/>
    </xf>
    <xf numFmtId="0" fontId="53" fillId="0" borderId="97" xfId="0" applyFont="1" applyBorder="1" applyAlignment="1" applyProtection="1">
      <alignment horizontal="left" vertical="center" wrapText="1"/>
      <protection/>
    </xf>
    <xf numFmtId="0" fontId="53" fillId="0" borderId="81" xfId="0" applyFont="1" applyBorder="1" applyAlignment="1" applyProtection="1">
      <alignment horizontal="center" vertical="center"/>
      <protection/>
    </xf>
    <xf numFmtId="0" fontId="53" fillId="0" borderId="88" xfId="0" applyFont="1" applyBorder="1" applyAlignment="1" applyProtection="1">
      <alignment horizontal="center" vertical="center" wrapText="1"/>
      <protection/>
    </xf>
    <xf numFmtId="0" fontId="53" fillId="0" borderId="81" xfId="0" applyFont="1" applyBorder="1" applyAlignment="1" applyProtection="1">
      <alignment horizontal="center" vertical="center" wrapText="1"/>
      <protection/>
    </xf>
    <xf numFmtId="0" fontId="0" fillId="0" borderId="9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7" fillId="0" borderId="127" xfId="0" applyFont="1" applyBorder="1" applyAlignment="1">
      <alignment horizontal="center" vertical="center" wrapText="1"/>
    </xf>
    <xf numFmtId="0" fontId="47" fillId="0" borderId="90" xfId="0" applyFont="1" applyBorder="1" applyAlignment="1">
      <alignment horizontal="center" vertical="center" wrapText="1"/>
    </xf>
    <xf numFmtId="0" fontId="47" fillId="0" borderId="91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73"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4" tint="0.5999600291252136"/>
        </patternFill>
      </fill>
    </dxf>
    <dxf>
      <fill>
        <patternFill>
          <bgColor rgb="FFFF7C8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u val="double"/>
      </font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b/>
        <i/>
        <u val="double"/>
      </font>
      <fill>
        <patternFill>
          <bgColor rgb="FFFF0000"/>
        </patternFill>
      </fill>
    </dxf>
    <dxf>
      <font>
        <b/>
        <i/>
        <u val="double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ont>
        <b/>
        <i/>
        <u val="double"/>
      </font>
      <fill>
        <patternFill>
          <bgColor rgb="FFFF0000"/>
        </patternFill>
      </fill>
      <border/>
    </dxf>
    <dxf>
      <font>
        <u val="double"/>
      </font>
      <fill>
        <patternFill>
          <bgColor rgb="FFFF0000"/>
        </patternFill>
      </fill>
      <border/>
    </dxf>
    <dxf>
      <font>
        <b val="0"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494</xdr:row>
      <xdr:rowOff>180975</xdr:rowOff>
    </xdr:from>
    <xdr:to>
      <xdr:col>10</xdr:col>
      <xdr:colOff>828675</xdr:colOff>
      <xdr:row>516</xdr:row>
      <xdr:rowOff>180975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895350" y="101041200"/>
          <a:ext cx="10620375" cy="418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3"/>
  <sheetViews>
    <sheetView zoomScale="90" zoomScaleNormal="90" zoomScaleSheetLayoutView="80" zoomScalePageLayoutView="0" workbookViewId="0" topLeftCell="A1">
      <pane ySplit="5" topLeftCell="A204" activePane="bottomLeft" state="frozen"/>
      <selection pane="topLeft" activeCell="A1" sqref="A1"/>
      <selection pane="bottomLeft" activeCell="E217" sqref="E217"/>
    </sheetView>
  </sheetViews>
  <sheetFormatPr defaultColWidth="9.140625" defaultRowHeight="15"/>
  <cols>
    <col min="1" max="1" width="9.140625" style="1" customWidth="1"/>
    <col min="2" max="2" width="5.28125" style="1" customWidth="1"/>
    <col min="3" max="3" width="45.00390625" style="1" customWidth="1"/>
    <col min="4" max="4" width="10.8515625" style="1" customWidth="1"/>
    <col min="5" max="5" width="17.140625" style="1" customWidth="1"/>
    <col min="6" max="6" width="12.140625" style="1" customWidth="1"/>
    <col min="7" max="7" width="15.7109375" style="1" customWidth="1"/>
    <col min="8" max="8" width="16.28125" style="1" customWidth="1"/>
    <col min="9" max="9" width="20.8515625" style="1" customWidth="1"/>
    <col min="10" max="10" width="14.7109375" style="1" customWidth="1"/>
    <col min="11" max="11" width="24.57421875" style="1" customWidth="1"/>
    <col min="12" max="12" width="9.140625" style="1" customWidth="1"/>
    <col min="13" max="13" width="11.140625" style="1" bestFit="1" customWidth="1"/>
    <col min="14" max="16384" width="9.140625" style="1" customWidth="1"/>
  </cols>
  <sheetData>
    <row r="1" ht="15">
      <c r="B1" s="18" t="s">
        <v>71</v>
      </c>
    </row>
    <row r="3" spans="2:10" ht="29.25" customHeight="1" thickBot="1">
      <c r="B3" s="181" t="s">
        <v>8</v>
      </c>
      <c r="C3" s="181"/>
      <c r="D3" s="181"/>
      <c r="E3" s="181"/>
      <c r="F3" s="181"/>
      <c r="G3" s="181"/>
      <c r="H3" s="181"/>
      <c r="I3" s="181"/>
      <c r="J3" s="181"/>
    </row>
    <row r="4" spans="2:10" ht="21.75" customHeight="1">
      <c r="B4" s="185" t="s">
        <v>0</v>
      </c>
      <c r="C4" s="182" t="s">
        <v>1</v>
      </c>
      <c r="D4" s="182" t="s">
        <v>2</v>
      </c>
      <c r="E4" s="182" t="s">
        <v>72</v>
      </c>
      <c r="F4" s="182" t="s">
        <v>3</v>
      </c>
      <c r="G4" s="182" t="s">
        <v>4</v>
      </c>
      <c r="H4" s="182" t="s">
        <v>5</v>
      </c>
      <c r="I4" s="182"/>
      <c r="J4" s="183"/>
    </row>
    <row r="5" spans="2:10" ht="36" customHeight="1" thickBot="1">
      <c r="B5" s="186"/>
      <c r="C5" s="184"/>
      <c r="D5" s="184"/>
      <c r="E5" s="184"/>
      <c r="F5" s="184"/>
      <c r="G5" s="184"/>
      <c r="H5" s="32" t="s">
        <v>6</v>
      </c>
      <c r="I5" s="32" t="s">
        <v>7</v>
      </c>
      <c r="J5" s="33" t="s">
        <v>9</v>
      </c>
    </row>
    <row r="6" spans="2:10" ht="21.75" customHeight="1">
      <c r="B6" s="177" t="s">
        <v>12</v>
      </c>
      <c r="C6" s="178"/>
      <c r="D6" s="178"/>
      <c r="E6" s="178"/>
      <c r="F6" s="178"/>
      <c r="G6" s="178"/>
      <c r="H6" s="178"/>
      <c r="I6" s="178"/>
      <c r="J6" s="179"/>
    </row>
    <row r="7" spans="2:10" s="2" customFormat="1" ht="19.5" customHeight="1">
      <c r="B7" s="24" t="s">
        <v>13</v>
      </c>
      <c r="C7" s="173" t="s">
        <v>20</v>
      </c>
      <c r="D7" s="173"/>
      <c r="E7" s="173"/>
      <c r="F7" s="173"/>
      <c r="G7" s="173"/>
      <c r="H7" s="160" t="s">
        <v>23</v>
      </c>
      <c r="I7" s="160"/>
      <c r="J7" s="161"/>
    </row>
    <row r="8" spans="2:10" ht="15" customHeight="1">
      <c r="B8" s="27">
        <v>1</v>
      </c>
      <c r="C8" s="25"/>
      <c r="D8" s="28"/>
      <c r="E8" s="29"/>
      <c r="F8" s="25"/>
      <c r="G8" s="26">
        <f>SUM(H8+I8+J8)</f>
        <v>0</v>
      </c>
      <c r="H8" s="12"/>
      <c r="I8" s="12"/>
      <c r="J8" s="13"/>
    </row>
    <row r="9" spans="2:10" ht="15" customHeight="1">
      <c r="B9" s="27">
        <v>2</v>
      </c>
      <c r="C9" s="25"/>
      <c r="D9" s="28"/>
      <c r="E9" s="29"/>
      <c r="F9" s="25"/>
      <c r="G9" s="26">
        <f aca="true" t="shared" si="0" ref="G9:G16">SUM(H9:J9)</f>
        <v>0</v>
      </c>
      <c r="H9" s="12"/>
      <c r="I9" s="12"/>
      <c r="J9" s="13"/>
    </row>
    <row r="10" spans="2:10" ht="15" customHeight="1">
      <c r="B10" s="27">
        <v>3</v>
      </c>
      <c r="C10" s="25"/>
      <c r="D10" s="28"/>
      <c r="E10" s="29"/>
      <c r="F10" s="25"/>
      <c r="G10" s="26">
        <f t="shared" si="0"/>
        <v>0</v>
      </c>
      <c r="H10" s="12"/>
      <c r="I10" s="12"/>
      <c r="J10" s="13"/>
    </row>
    <row r="11" spans="2:10" ht="15" customHeight="1">
      <c r="B11" s="27">
        <v>4</v>
      </c>
      <c r="C11" s="25"/>
      <c r="D11" s="28"/>
      <c r="E11" s="29"/>
      <c r="F11" s="25"/>
      <c r="G11" s="26">
        <f t="shared" si="0"/>
        <v>0</v>
      </c>
      <c r="H11" s="12"/>
      <c r="I11" s="12"/>
      <c r="J11" s="13"/>
    </row>
    <row r="12" spans="2:10" ht="15" customHeight="1">
      <c r="B12" s="27">
        <v>5</v>
      </c>
      <c r="C12" s="25"/>
      <c r="D12" s="28"/>
      <c r="E12" s="29"/>
      <c r="F12" s="25"/>
      <c r="G12" s="26">
        <f t="shared" si="0"/>
        <v>0</v>
      </c>
      <c r="H12" s="12"/>
      <c r="I12" s="12"/>
      <c r="J12" s="13"/>
    </row>
    <row r="13" spans="2:10" ht="15" customHeight="1">
      <c r="B13" s="27">
        <v>6</v>
      </c>
      <c r="C13" s="25"/>
      <c r="D13" s="28"/>
      <c r="E13" s="29"/>
      <c r="F13" s="25"/>
      <c r="G13" s="26">
        <f t="shared" si="0"/>
        <v>0</v>
      </c>
      <c r="H13" s="12"/>
      <c r="I13" s="12"/>
      <c r="J13" s="13"/>
    </row>
    <row r="14" spans="2:10" ht="15" customHeight="1">
      <c r="B14" s="27">
        <v>7</v>
      </c>
      <c r="C14" s="25"/>
      <c r="D14" s="28"/>
      <c r="E14" s="29"/>
      <c r="F14" s="25"/>
      <c r="G14" s="26">
        <f t="shared" si="0"/>
        <v>0</v>
      </c>
      <c r="H14" s="12"/>
      <c r="I14" s="12"/>
      <c r="J14" s="13"/>
    </row>
    <row r="15" spans="2:10" ht="15" customHeight="1">
      <c r="B15" s="27">
        <v>8</v>
      </c>
      <c r="C15" s="25"/>
      <c r="D15" s="28"/>
      <c r="E15" s="29"/>
      <c r="F15" s="25"/>
      <c r="G15" s="26">
        <f t="shared" si="0"/>
        <v>0</v>
      </c>
      <c r="H15" s="12"/>
      <c r="I15" s="12"/>
      <c r="J15" s="13"/>
    </row>
    <row r="16" spans="2:10" ht="15.75" customHeight="1">
      <c r="B16" s="27">
        <v>9</v>
      </c>
      <c r="C16" s="25"/>
      <c r="D16" s="28"/>
      <c r="E16" s="29"/>
      <c r="F16" s="25"/>
      <c r="G16" s="26">
        <f t="shared" si="0"/>
        <v>0</v>
      </c>
      <c r="H16" s="12"/>
      <c r="I16" s="12"/>
      <c r="J16" s="13"/>
    </row>
    <row r="17" spans="2:10" ht="15.75" customHeight="1" thickBot="1">
      <c r="B17" s="27">
        <v>10</v>
      </c>
      <c r="C17" s="25"/>
      <c r="D17" s="28"/>
      <c r="E17" s="29"/>
      <c r="F17" s="25"/>
      <c r="G17" s="26"/>
      <c r="H17" s="12"/>
      <c r="I17" s="12"/>
      <c r="J17" s="13"/>
    </row>
    <row r="18" spans="2:10" ht="15" thickBot="1">
      <c r="B18" s="170" t="s">
        <v>14</v>
      </c>
      <c r="C18" s="171"/>
      <c r="D18" s="171"/>
      <c r="E18" s="171"/>
      <c r="F18" s="172"/>
      <c r="G18" s="3">
        <f>SUM(G8:G17)</f>
        <v>0</v>
      </c>
      <c r="H18" s="3">
        <f>SUM(H8:H17)</f>
        <v>0</v>
      </c>
      <c r="I18" s="3">
        <f>SUM(I8:I17)</f>
        <v>0</v>
      </c>
      <c r="J18" s="3">
        <f>SUM(J8:J17)</f>
        <v>0</v>
      </c>
    </row>
    <row r="19" spans="2:10" ht="14.25">
      <c r="B19" s="24" t="s">
        <v>15</v>
      </c>
      <c r="C19" s="173" t="s">
        <v>20</v>
      </c>
      <c r="D19" s="173"/>
      <c r="E19" s="173"/>
      <c r="F19" s="173"/>
      <c r="G19" s="173"/>
      <c r="H19" s="187"/>
      <c r="I19" s="187"/>
      <c r="J19" s="188"/>
    </row>
    <row r="20" spans="2:10" ht="15" customHeight="1">
      <c r="B20" s="27">
        <v>1</v>
      </c>
      <c r="C20" s="25"/>
      <c r="D20" s="28"/>
      <c r="E20" s="29"/>
      <c r="F20" s="25"/>
      <c r="G20" s="26">
        <f>SUM(H20+I20+J20)</f>
        <v>0</v>
      </c>
      <c r="H20" s="12"/>
      <c r="I20" s="12"/>
      <c r="J20" s="13"/>
    </row>
    <row r="21" spans="2:10" ht="15" customHeight="1">
      <c r="B21" s="27">
        <v>2</v>
      </c>
      <c r="C21" s="25"/>
      <c r="D21" s="28"/>
      <c r="E21" s="29"/>
      <c r="F21" s="25"/>
      <c r="G21" s="26">
        <f>SUM(H21:J21)</f>
        <v>0</v>
      </c>
      <c r="H21" s="12"/>
      <c r="I21" s="12"/>
      <c r="J21" s="13"/>
    </row>
    <row r="22" spans="2:10" ht="15" customHeight="1">
      <c r="B22" s="27">
        <v>3</v>
      </c>
      <c r="C22" s="25"/>
      <c r="D22" s="28"/>
      <c r="E22" s="29"/>
      <c r="F22" s="25"/>
      <c r="G22" s="26">
        <f aca="true" t="shared" si="1" ref="G22:G28">SUM(H22:J22)</f>
        <v>0</v>
      </c>
      <c r="H22" s="12"/>
      <c r="I22" s="12"/>
      <c r="J22" s="13"/>
    </row>
    <row r="23" spans="2:10" ht="15" customHeight="1">
      <c r="B23" s="27">
        <v>4</v>
      </c>
      <c r="C23" s="25"/>
      <c r="D23" s="28"/>
      <c r="E23" s="29"/>
      <c r="F23" s="25"/>
      <c r="G23" s="26">
        <f t="shared" si="1"/>
        <v>0</v>
      </c>
      <c r="H23" s="12"/>
      <c r="I23" s="12"/>
      <c r="J23" s="13"/>
    </row>
    <row r="24" spans="2:10" ht="15" customHeight="1">
      <c r="B24" s="27">
        <v>5</v>
      </c>
      <c r="C24" s="25"/>
      <c r="D24" s="28"/>
      <c r="E24" s="29"/>
      <c r="F24" s="25"/>
      <c r="G24" s="26">
        <f t="shared" si="1"/>
        <v>0</v>
      </c>
      <c r="H24" s="12"/>
      <c r="I24" s="12"/>
      <c r="J24" s="13"/>
    </row>
    <row r="25" spans="2:10" ht="15" customHeight="1">
      <c r="B25" s="27">
        <v>6</v>
      </c>
      <c r="C25" s="25"/>
      <c r="D25" s="28"/>
      <c r="E25" s="29"/>
      <c r="F25" s="25"/>
      <c r="G25" s="26">
        <f t="shared" si="1"/>
        <v>0</v>
      </c>
      <c r="H25" s="12"/>
      <c r="I25" s="12"/>
      <c r="J25" s="13"/>
    </row>
    <row r="26" spans="2:10" ht="15" customHeight="1">
      <c r="B26" s="27">
        <v>7</v>
      </c>
      <c r="C26" s="25"/>
      <c r="D26" s="28"/>
      <c r="E26" s="29"/>
      <c r="F26" s="25"/>
      <c r="G26" s="26">
        <f t="shared" si="1"/>
        <v>0</v>
      </c>
      <c r="H26" s="12"/>
      <c r="I26" s="12"/>
      <c r="J26" s="13"/>
    </row>
    <row r="27" spans="2:10" ht="15" customHeight="1">
      <c r="B27" s="27">
        <v>8</v>
      </c>
      <c r="C27" s="25"/>
      <c r="D27" s="28"/>
      <c r="E27" s="29"/>
      <c r="F27" s="25"/>
      <c r="G27" s="26">
        <f t="shared" si="1"/>
        <v>0</v>
      </c>
      <c r="H27" s="12"/>
      <c r="I27" s="12"/>
      <c r="J27" s="13"/>
    </row>
    <row r="28" spans="2:10" ht="15" customHeight="1">
      <c r="B28" s="27">
        <v>9</v>
      </c>
      <c r="C28" s="25"/>
      <c r="D28" s="28"/>
      <c r="E28" s="29"/>
      <c r="F28" s="25"/>
      <c r="G28" s="26">
        <f t="shared" si="1"/>
        <v>0</v>
      </c>
      <c r="H28" s="12"/>
      <c r="I28" s="12"/>
      <c r="J28" s="13"/>
    </row>
    <row r="29" spans="2:10" ht="15" customHeight="1" thickBot="1">
      <c r="B29" s="27">
        <v>10</v>
      </c>
      <c r="C29" s="25"/>
      <c r="D29" s="28"/>
      <c r="E29" s="29"/>
      <c r="F29" s="25"/>
      <c r="G29" s="26"/>
      <c r="H29" s="12"/>
      <c r="I29" s="12"/>
      <c r="J29" s="13"/>
    </row>
    <row r="30" spans="2:10" ht="15" thickBot="1">
      <c r="B30" s="170" t="s">
        <v>14</v>
      </c>
      <c r="C30" s="171"/>
      <c r="D30" s="171"/>
      <c r="E30" s="171"/>
      <c r="F30" s="172"/>
      <c r="G30" s="3">
        <f>SUM(G20:G29)</f>
        <v>0</v>
      </c>
      <c r="H30" s="3">
        <f>SUM(H20:H29)</f>
        <v>0</v>
      </c>
      <c r="I30" s="3">
        <f>SUM(I20:I29)</f>
        <v>0</v>
      </c>
      <c r="J30" s="3">
        <f>SUM(J20:J29)</f>
        <v>0</v>
      </c>
    </row>
    <row r="31" spans="2:10" s="2" customFormat="1" ht="19.5" customHeight="1">
      <c r="B31" s="24" t="s">
        <v>16</v>
      </c>
      <c r="C31" s="173" t="s">
        <v>20</v>
      </c>
      <c r="D31" s="173"/>
      <c r="E31" s="173"/>
      <c r="F31" s="173"/>
      <c r="G31" s="173"/>
      <c r="H31" s="160" t="s">
        <v>23</v>
      </c>
      <c r="I31" s="160"/>
      <c r="J31" s="161"/>
    </row>
    <row r="32" spans="2:10" ht="15" customHeight="1">
      <c r="B32" s="27">
        <v>1</v>
      </c>
      <c r="C32" s="25"/>
      <c r="D32" s="28"/>
      <c r="E32" s="29"/>
      <c r="F32" s="25"/>
      <c r="G32" s="26">
        <f>SUM(H32+I32+J32)</f>
        <v>0</v>
      </c>
      <c r="H32" s="12"/>
      <c r="I32" s="12"/>
      <c r="J32" s="13"/>
    </row>
    <row r="33" spans="2:10" ht="15" customHeight="1">
      <c r="B33" s="27">
        <v>2</v>
      </c>
      <c r="C33" s="25"/>
      <c r="D33" s="28"/>
      <c r="E33" s="29"/>
      <c r="F33" s="25"/>
      <c r="G33" s="26">
        <f>SUM(H33:J33)</f>
        <v>0</v>
      </c>
      <c r="H33" s="12"/>
      <c r="I33" s="12"/>
      <c r="J33" s="13"/>
    </row>
    <row r="34" spans="2:10" ht="15" customHeight="1">
      <c r="B34" s="27">
        <v>3</v>
      </c>
      <c r="C34" s="25"/>
      <c r="D34" s="28"/>
      <c r="E34" s="29"/>
      <c r="F34" s="25"/>
      <c r="G34" s="26">
        <f aca="true" t="shared" si="2" ref="G34:G40">SUM(H34:J34)</f>
        <v>0</v>
      </c>
      <c r="H34" s="12"/>
      <c r="I34" s="12"/>
      <c r="J34" s="13"/>
    </row>
    <row r="35" spans="2:10" ht="15" customHeight="1">
      <c r="B35" s="27">
        <v>4</v>
      </c>
      <c r="C35" s="25"/>
      <c r="D35" s="28"/>
      <c r="E35" s="29"/>
      <c r="F35" s="25"/>
      <c r="G35" s="26">
        <f t="shared" si="2"/>
        <v>0</v>
      </c>
      <c r="H35" s="12"/>
      <c r="I35" s="12"/>
      <c r="J35" s="13"/>
    </row>
    <row r="36" spans="2:10" ht="15" customHeight="1">
      <c r="B36" s="27">
        <v>5</v>
      </c>
      <c r="C36" s="25"/>
      <c r="D36" s="28"/>
      <c r="E36" s="29"/>
      <c r="F36" s="25"/>
      <c r="G36" s="26">
        <f t="shared" si="2"/>
        <v>0</v>
      </c>
      <c r="H36" s="12"/>
      <c r="I36" s="12"/>
      <c r="J36" s="13"/>
    </row>
    <row r="37" spans="2:10" ht="15" customHeight="1">
      <c r="B37" s="27">
        <v>6</v>
      </c>
      <c r="C37" s="25"/>
      <c r="D37" s="28"/>
      <c r="E37" s="29"/>
      <c r="F37" s="25"/>
      <c r="G37" s="26">
        <f t="shared" si="2"/>
        <v>0</v>
      </c>
      <c r="H37" s="12"/>
      <c r="I37" s="12"/>
      <c r="J37" s="13"/>
    </row>
    <row r="38" spans="2:10" ht="15" customHeight="1">
      <c r="B38" s="27">
        <v>7</v>
      </c>
      <c r="C38" s="25"/>
      <c r="D38" s="28"/>
      <c r="E38" s="29"/>
      <c r="F38" s="25"/>
      <c r="G38" s="26">
        <f t="shared" si="2"/>
        <v>0</v>
      </c>
      <c r="H38" s="12"/>
      <c r="I38" s="12"/>
      <c r="J38" s="13"/>
    </row>
    <row r="39" spans="2:10" ht="15" customHeight="1">
      <c r="B39" s="27">
        <v>8</v>
      </c>
      <c r="C39" s="25"/>
      <c r="D39" s="28"/>
      <c r="E39" s="29"/>
      <c r="F39" s="25"/>
      <c r="G39" s="26">
        <f t="shared" si="2"/>
        <v>0</v>
      </c>
      <c r="H39" s="12"/>
      <c r="I39" s="12"/>
      <c r="J39" s="13"/>
    </row>
    <row r="40" spans="2:10" ht="15" customHeight="1">
      <c r="B40" s="27">
        <v>9</v>
      </c>
      <c r="C40" s="25"/>
      <c r="D40" s="28"/>
      <c r="E40" s="29"/>
      <c r="F40" s="25"/>
      <c r="G40" s="26">
        <f t="shared" si="2"/>
        <v>0</v>
      </c>
      <c r="H40" s="12"/>
      <c r="I40" s="12"/>
      <c r="J40" s="13"/>
    </row>
    <row r="41" spans="2:10" ht="15" customHeight="1" thickBot="1">
      <c r="B41" s="27">
        <v>10</v>
      </c>
      <c r="C41" s="25"/>
      <c r="D41" s="28"/>
      <c r="E41" s="29"/>
      <c r="F41" s="25"/>
      <c r="G41" s="26"/>
      <c r="H41" s="12"/>
      <c r="I41" s="12"/>
      <c r="J41" s="13"/>
    </row>
    <row r="42" spans="2:10" ht="15" thickBot="1">
      <c r="B42" s="170" t="s">
        <v>14</v>
      </c>
      <c r="C42" s="171"/>
      <c r="D42" s="171"/>
      <c r="E42" s="171"/>
      <c r="F42" s="172"/>
      <c r="G42" s="3">
        <f>SUM(G32:G41)</f>
        <v>0</v>
      </c>
      <c r="H42" s="3">
        <f>SUM(H32:H41)</f>
        <v>0</v>
      </c>
      <c r="I42" s="3">
        <f>SUM(I32:I41)</f>
        <v>0</v>
      </c>
      <c r="J42" s="3">
        <f>SUM(J32:J41)</f>
        <v>0</v>
      </c>
    </row>
    <row r="43" spans="2:10" s="2" customFormat="1" ht="19.5" customHeight="1">
      <c r="B43" s="24" t="s">
        <v>17</v>
      </c>
      <c r="C43" s="173" t="s">
        <v>20</v>
      </c>
      <c r="D43" s="173"/>
      <c r="E43" s="173"/>
      <c r="F43" s="173"/>
      <c r="G43" s="173"/>
      <c r="H43" s="160" t="s">
        <v>23</v>
      </c>
      <c r="I43" s="160"/>
      <c r="J43" s="161"/>
    </row>
    <row r="44" spans="2:10" ht="15" customHeight="1">
      <c r="B44" s="27">
        <v>1</v>
      </c>
      <c r="C44" s="25"/>
      <c r="D44" s="28"/>
      <c r="E44" s="29"/>
      <c r="F44" s="25"/>
      <c r="G44" s="26">
        <f>SUM(H44+I44+J44)</f>
        <v>0</v>
      </c>
      <c r="H44" s="12"/>
      <c r="I44" s="12"/>
      <c r="J44" s="13"/>
    </row>
    <row r="45" spans="2:10" ht="15" customHeight="1">
      <c r="B45" s="27">
        <v>2</v>
      </c>
      <c r="C45" s="25"/>
      <c r="D45" s="28"/>
      <c r="E45" s="29"/>
      <c r="F45" s="25"/>
      <c r="G45" s="26">
        <f>SUM(H45:J45)</f>
        <v>0</v>
      </c>
      <c r="H45" s="12"/>
      <c r="I45" s="12"/>
      <c r="J45" s="13"/>
    </row>
    <row r="46" spans="2:10" ht="15" customHeight="1">
      <c r="B46" s="27">
        <v>3</v>
      </c>
      <c r="C46" s="25"/>
      <c r="D46" s="28"/>
      <c r="E46" s="29"/>
      <c r="F46" s="25"/>
      <c r="G46" s="26">
        <f aca="true" t="shared" si="3" ref="G46:G52">SUM(H46:J46)</f>
        <v>0</v>
      </c>
      <c r="H46" s="12"/>
      <c r="I46" s="12"/>
      <c r="J46" s="13"/>
    </row>
    <row r="47" spans="2:10" ht="15" customHeight="1">
      <c r="B47" s="27">
        <v>4</v>
      </c>
      <c r="C47" s="25"/>
      <c r="D47" s="28"/>
      <c r="E47" s="29"/>
      <c r="F47" s="25"/>
      <c r="G47" s="26">
        <f t="shared" si="3"/>
        <v>0</v>
      </c>
      <c r="H47" s="12"/>
      <c r="I47" s="12"/>
      <c r="J47" s="13"/>
    </row>
    <row r="48" spans="2:10" ht="15" customHeight="1">
      <c r="B48" s="27">
        <v>5</v>
      </c>
      <c r="C48" s="25"/>
      <c r="D48" s="28"/>
      <c r="E48" s="29"/>
      <c r="F48" s="25"/>
      <c r="G48" s="26">
        <f t="shared" si="3"/>
        <v>0</v>
      </c>
      <c r="H48" s="12"/>
      <c r="I48" s="12"/>
      <c r="J48" s="13"/>
    </row>
    <row r="49" spans="2:10" ht="15" customHeight="1">
      <c r="B49" s="27">
        <v>6</v>
      </c>
      <c r="C49" s="25"/>
      <c r="D49" s="28"/>
      <c r="E49" s="29"/>
      <c r="F49" s="25"/>
      <c r="G49" s="26">
        <f t="shared" si="3"/>
        <v>0</v>
      </c>
      <c r="H49" s="12"/>
      <c r="I49" s="12"/>
      <c r="J49" s="13"/>
    </row>
    <row r="50" spans="2:10" ht="15" customHeight="1">
      <c r="B50" s="27">
        <v>7</v>
      </c>
      <c r="C50" s="25"/>
      <c r="D50" s="28"/>
      <c r="E50" s="29"/>
      <c r="F50" s="25"/>
      <c r="G50" s="26">
        <f t="shared" si="3"/>
        <v>0</v>
      </c>
      <c r="H50" s="12"/>
      <c r="I50" s="12"/>
      <c r="J50" s="13"/>
    </row>
    <row r="51" spans="2:10" ht="15" customHeight="1">
      <c r="B51" s="27">
        <v>8</v>
      </c>
      <c r="C51" s="25"/>
      <c r="D51" s="28"/>
      <c r="E51" s="29"/>
      <c r="F51" s="25"/>
      <c r="G51" s="26">
        <f t="shared" si="3"/>
        <v>0</v>
      </c>
      <c r="H51" s="12"/>
      <c r="I51" s="12"/>
      <c r="J51" s="13"/>
    </row>
    <row r="52" spans="2:10" ht="15" customHeight="1">
      <c r="B52" s="27">
        <v>9</v>
      </c>
      <c r="C52" s="25"/>
      <c r="D52" s="28"/>
      <c r="E52" s="29"/>
      <c r="F52" s="25"/>
      <c r="G52" s="26">
        <f t="shared" si="3"/>
        <v>0</v>
      </c>
      <c r="H52" s="12"/>
      <c r="I52" s="12"/>
      <c r="J52" s="13"/>
    </row>
    <row r="53" spans="2:10" ht="15" customHeight="1" thickBot="1">
      <c r="B53" s="27">
        <v>10</v>
      </c>
      <c r="C53" s="25"/>
      <c r="D53" s="28"/>
      <c r="E53" s="29"/>
      <c r="F53" s="25"/>
      <c r="G53" s="26"/>
      <c r="H53" s="12"/>
      <c r="I53" s="12"/>
      <c r="J53" s="13"/>
    </row>
    <row r="54" spans="2:10" ht="15" thickBot="1">
      <c r="B54" s="170" t="s">
        <v>14</v>
      </c>
      <c r="C54" s="171"/>
      <c r="D54" s="171"/>
      <c r="E54" s="171"/>
      <c r="F54" s="172"/>
      <c r="G54" s="3">
        <f>SUM(G44:G53)</f>
        <v>0</v>
      </c>
      <c r="H54" s="3">
        <f>SUM(H44:H53)</f>
        <v>0</v>
      </c>
      <c r="I54" s="3">
        <f>SUM(I44:I53)</f>
        <v>0</v>
      </c>
      <c r="J54" s="3">
        <f>SUM(J44:J53)</f>
        <v>0</v>
      </c>
    </row>
    <row r="55" spans="2:10" s="2" customFormat="1" ht="19.5" customHeight="1">
      <c r="B55" s="24" t="s">
        <v>18</v>
      </c>
      <c r="C55" s="173" t="s">
        <v>20</v>
      </c>
      <c r="D55" s="173"/>
      <c r="E55" s="173"/>
      <c r="F55" s="173"/>
      <c r="G55" s="173"/>
      <c r="H55" s="160" t="s">
        <v>23</v>
      </c>
      <c r="I55" s="160"/>
      <c r="J55" s="161"/>
    </row>
    <row r="56" spans="2:10" s="15" customFormat="1" ht="15" customHeight="1">
      <c r="B56" s="27">
        <v>1</v>
      </c>
      <c r="C56" s="25"/>
      <c r="D56" s="28"/>
      <c r="E56" s="29"/>
      <c r="F56" s="25"/>
      <c r="G56" s="26">
        <f>SUM(H56+I56+J56)</f>
        <v>0</v>
      </c>
      <c r="H56" s="12"/>
      <c r="I56" s="12"/>
      <c r="J56" s="13"/>
    </row>
    <row r="57" spans="2:10" s="15" customFormat="1" ht="15" customHeight="1">
      <c r="B57" s="27">
        <v>2</v>
      </c>
      <c r="C57" s="25"/>
      <c r="D57" s="28"/>
      <c r="E57" s="29"/>
      <c r="F57" s="25"/>
      <c r="G57" s="26">
        <f>SUM(H57:J57)</f>
        <v>0</v>
      </c>
      <c r="H57" s="12"/>
      <c r="I57" s="12"/>
      <c r="J57" s="13"/>
    </row>
    <row r="58" spans="2:10" s="15" customFormat="1" ht="15" customHeight="1">
      <c r="B58" s="27">
        <v>3</v>
      </c>
      <c r="C58" s="25"/>
      <c r="D58" s="28"/>
      <c r="E58" s="29"/>
      <c r="F58" s="25"/>
      <c r="G58" s="26">
        <f aca="true" t="shared" si="4" ref="G58:G64">SUM(H58:J58)</f>
        <v>0</v>
      </c>
      <c r="H58" s="12"/>
      <c r="I58" s="12"/>
      <c r="J58" s="13"/>
    </row>
    <row r="59" spans="2:10" s="15" customFormat="1" ht="15" customHeight="1">
      <c r="B59" s="27">
        <v>4</v>
      </c>
      <c r="C59" s="25"/>
      <c r="D59" s="28"/>
      <c r="E59" s="29"/>
      <c r="F59" s="25"/>
      <c r="G59" s="26">
        <f t="shared" si="4"/>
        <v>0</v>
      </c>
      <c r="H59" s="12"/>
      <c r="I59" s="12"/>
      <c r="J59" s="13"/>
    </row>
    <row r="60" spans="2:10" s="15" customFormat="1" ht="15" customHeight="1">
      <c r="B60" s="27">
        <v>5</v>
      </c>
      <c r="C60" s="25"/>
      <c r="D60" s="28"/>
      <c r="E60" s="29"/>
      <c r="F60" s="25"/>
      <c r="G60" s="26">
        <f t="shared" si="4"/>
        <v>0</v>
      </c>
      <c r="H60" s="12"/>
      <c r="I60" s="12"/>
      <c r="J60" s="13"/>
    </row>
    <row r="61" spans="2:10" s="15" customFormat="1" ht="15" customHeight="1">
      <c r="B61" s="27">
        <v>6</v>
      </c>
      <c r="C61" s="25"/>
      <c r="D61" s="28"/>
      <c r="E61" s="29"/>
      <c r="F61" s="25"/>
      <c r="G61" s="26">
        <f t="shared" si="4"/>
        <v>0</v>
      </c>
      <c r="H61" s="12"/>
      <c r="I61" s="12"/>
      <c r="J61" s="13"/>
    </row>
    <row r="62" spans="2:10" s="15" customFormat="1" ht="15" customHeight="1">
      <c r="B62" s="27">
        <v>7</v>
      </c>
      <c r="C62" s="25"/>
      <c r="D62" s="28"/>
      <c r="E62" s="29"/>
      <c r="F62" s="25"/>
      <c r="G62" s="26">
        <f t="shared" si="4"/>
        <v>0</v>
      </c>
      <c r="H62" s="12"/>
      <c r="I62" s="12"/>
      <c r="J62" s="13"/>
    </row>
    <row r="63" spans="2:10" s="15" customFormat="1" ht="15" customHeight="1">
      <c r="B63" s="27">
        <v>8</v>
      </c>
      <c r="C63" s="25"/>
      <c r="D63" s="28"/>
      <c r="E63" s="29"/>
      <c r="F63" s="25"/>
      <c r="G63" s="26">
        <f t="shared" si="4"/>
        <v>0</v>
      </c>
      <c r="H63" s="12"/>
      <c r="I63" s="12"/>
      <c r="J63" s="13"/>
    </row>
    <row r="64" spans="2:10" s="15" customFormat="1" ht="15" customHeight="1">
      <c r="B64" s="27">
        <v>9</v>
      </c>
      <c r="C64" s="25"/>
      <c r="D64" s="28"/>
      <c r="E64" s="29"/>
      <c r="F64" s="25"/>
      <c r="G64" s="26">
        <f t="shared" si="4"/>
        <v>0</v>
      </c>
      <c r="H64" s="12"/>
      <c r="I64" s="12"/>
      <c r="J64" s="13"/>
    </row>
    <row r="65" spans="2:10" s="15" customFormat="1" ht="15" customHeight="1" thickBot="1">
      <c r="B65" s="27">
        <v>10</v>
      </c>
      <c r="C65" s="25"/>
      <c r="D65" s="28"/>
      <c r="E65" s="29"/>
      <c r="F65" s="25"/>
      <c r="G65" s="26"/>
      <c r="H65" s="12"/>
      <c r="I65" s="12"/>
      <c r="J65" s="13"/>
    </row>
    <row r="66" spans="2:10" ht="15" thickBot="1">
      <c r="B66" s="170" t="s">
        <v>14</v>
      </c>
      <c r="C66" s="171"/>
      <c r="D66" s="171"/>
      <c r="E66" s="171"/>
      <c r="F66" s="172"/>
      <c r="G66" s="4">
        <f>SUM(G56:G65)</f>
        <v>0</v>
      </c>
      <c r="H66" s="4">
        <f>SUM(H56:H65)</f>
        <v>0</v>
      </c>
      <c r="I66" s="4">
        <f>SUM(I56:I65)</f>
        <v>0</v>
      </c>
      <c r="J66" s="4">
        <f>SUM(J56:J65)</f>
        <v>0</v>
      </c>
    </row>
    <row r="67" spans="2:10" ht="27.75" customHeight="1" thickBot="1">
      <c r="B67" s="163" t="s">
        <v>19</v>
      </c>
      <c r="C67" s="164"/>
      <c r="D67" s="164"/>
      <c r="E67" s="164"/>
      <c r="F67" s="164"/>
      <c r="G67" s="5">
        <f>G18+G30+G42+G54+G66</f>
        <v>0</v>
      </c>
      <c r="H67" s="5">
        <f>H18+H30+H42+H54+H66</f>
        <v>0</v>
      </c>
      <c r="I67" s="5">
        <f>I18+I30+I42+I54+I66</f>
        <v>0</v>
      </c>
      <c r="J67" s="5">
        <f>J18+J30+J42+J54+J66</f>
        <v>0</v>
      </c>
    </row>
    <row r="68" spans="2:10" ht="21.75" customHeight="1">
      <c r="B68" s="174" t="s">
        <v>21</v>
      </c>
      <c r="C68" s="175"/>
      <c r="D68" s="175"/>
      <c r="E68" s="175"/>
      <c r="F68" s="175"/>
      <c r="G68" s="175"/>
      <c r="H68" s="175"/>
      <c r="I68" s="175"/>
      <c r="J68" s="176"/>
    </row>
    <row r="69" spans="2:10" s="2" customFormat="1" ht="19.5" customHeight="1">
      <c r="B69" s="24" t="s">
        <v>13</v>
      </c>
      <c r="C69" s="173" t="s">
        <v>22</v>
      </c>
      <c r="D69" s="173"/>
      <c r="E69" s="173"/>
      <c r="F69" s="173"/>
      <c r="G69" s="173"/>
      <c r="H69" s="160" t="s">
        <v>23</v>
      </c>
      <c r="I69" s="160"/>
      <c r="J69" s="161"/>
    </row>
    <row r="70" spans="2:10" ht="15" customHeight="1">
      <c r="B70" s="27">
        <v>1</v>
      </c>
      <c r="C70" s="25"/>
      <c r="D70" s="28"/>
      <c r="E70" s="29"/>
      <c r="F70" s="25"/>
      <c r="G70" s="26">
        <f>SUM(H70+I70+J70)</f>
        <v>0</v>
      </c>
      <c r="H70" s="12"/>
      <c r="I70" s="12"/>
      <c r="J70" s="13"/>
    </row>
    <row r="71" spans="2:10" ht="15" customHeight="1">
      <c r="B71" s="27">
        <v>2</v>
      </c>
      <c r="C71" s="25"/>
      <c r="D71" s="28"/>
      <c r="E71" s="29"/>
      <c r="F71" s="25"/>
      <c r="G71" s="26">
        <f>SUM(H71:J71)</f>
        <v>0</v>
      </c>
      <c r="H71" s="12"/>
      <c r="I71" s="12"/>
      <c r="J71" s="13"/>
    </row>
    <row r="72" spans="2:10" ht="15" customHeight="1">
      <c r="B72" s="27">
        <v>3</v>
      </c>
      <c r="C72" s="25"/>
      <c r="D72" s="28"/>
      <c r="E72" s="29"/>
      <c r="F72" s="25"/>
      <c r="G72" s="26">
        <f aca="true" t="shared" si="5" ref="G72:G78">SUM(H72:J72)</f>
        <v>0</v>
      </c>
      <c r="H72" s="12"/>
      <c r="I72" s="12"/>
      <c r="J72" s="13"/>
    </row>
    <row r="73" spans="2:10" ht="15" customHeight="1">
      <c r="B73" s="27">
        <v>4</v>
      </c>
      <c r="C73" s="25"/>
      <c r="D73" s="28"/>
      <c r="E73" s="29"/>
      <c r="F73" s="25"/>
      <c r="G73" s="26">
        <f t="shared" si="5"/>
        <v>0</v>
      </c>
      <c r="H73" s="12"/>
      <c r="I73" s="12"/>
      <c r="J73" s="13"/>
    </row>
    <row r="74" spans="2:10" ht="15" customHeight="1">
      <c r="B74" s="27">
        <v>5</v>
      </c>
      <c r="C74" s="25"/>
      <c r="D74" s="28"/>
      <c r="E74" s="29"/>
      <c r="F74" s="25"/>
      <c r="G74" s="26">
        <f t="shared" si="5"/>
        <v>0</v>
      </c>
      <c r="H74" s="12"/>
      <c r="I74" s="12"/>
      <c r="J74" s="13"/>
    </row>
    <row r="75" spans="2:10" ht="15" customHeight="1">
      <c r="B75" s="27">
        <v>6</v>
      </c>
      <c r="C75" s="25"/>
      <c r="D75" s="28"/>
      <c r="E75" s="29"/>
      <c r="F75" s="25"/>
      <c r="G75" s="26">
        <f t="shared" si="5"/>
        <v>0</v>
      </c>
      <c r="H75" s="12"/>
      <c r="I75" s="12"/>
      <c r="J75" s="13"/>
    </row>
    <row r="76" spans="2:10" s="15" customFormat="1" ht="15" customHeight="1">
      <c r="B76" s="27">
        <v>7</v>
      </c>
      <c r="C76" s="25"/>
      <c r="D76" s="28"/>
      <c r="E76" s="29"/>
      <c r="F76" s="25"/>
      <c r="G76" s="26">
        <f t="shared" si="5"/>
        <v>0</v>
      </c>
      <c r="H76" s="12"/>
      <c r="I76" s="12"/>
      <c r="J76" s="13"/>
    </row>
    <row r="77" spans="2:10" s="15" customFormat="1" ht="15" customHeight="1">
      <c r="B77" s="27">
        <v>8</v>
      </c>
      <c r="C77" s="25"/>
      <c r="D77" s="28"/>
      <c r="E77" s="29"/>
      <c r="F77" s="25"/>
      <c r="G77" s="26">
        <f t="shared" si="5"/>
        <v>0</v>
      </c>
      <c r="H77" s="12"/>
      <c r="I77" s="12"/>
      <c r="J77" s="13"/>
    </row>
    <row r="78" spans="2:10" s="15" customFormat="1" ht="15" customHeight="1">
      <c r="B78" s="27">
        <v>9</v>
      </c>
      <c r="C78" s="25"/>
      <c r="D78" s="28"/>
      <c r="E78" s="29"/>
      <c r="F78" s="25"/>
      <c r="G78" s="26">
        <f t="shared" si="5"/>
        <v>0</v>
      </c>
      <c r="H78" s="12"/>
      <c r="I78" s="12"/>
      <c r="J78" s="13"/>
    </row>
    <row r="79" spans="2:10" s="15" customFormat="1" ht="15" customHeight="1" thickBot="1">
      <c r="B79" s="27">
        <v>10</v>
      </c>
      <c r="C79" s="25"/>
      <c r="D79" s="28"/>
      <c r="E79" s="29"/>
      <c r="F79" s="25"/>
      <c r="G79" s="26"/>
      <c r="H79" s="12"/>
      <c r="I79" s="12"/>
      <c r="J79" s="13"/>
    </row>
    <row r="80" spans="2:10" ht="15" thickBot="1">
      <c r="B80" s="170" t="s">
        <v>14</v>
      </c>
      <c r="C80" s="171"/>
      <c r="D80" s="171"/>
      <c r="E80" s="171"/>
      <c r="F80" s="172"/>
      <c r="G80" s="3">
        <f>SUM(G70:G79)</f>
        <v>0</v>
      </c>
      <c r="H80" s="3">
        <f>SUM(H70:H79)</f>
        <v>0</v>
      </c>
      <c r="I80" s="3">
        <f>SUM(I70:I79)</f>
        <v>0</v>
      </c>
      <c r="J80" s="3">
        <f>SUM(J70:J79)</f>
        <v>0</v>
      </c>
    </row>
    <row r="81" spans="2:10" s="2" customFormat="1" ht="19.5" customHeight="1">
      <c r="B81" s="6" t="s">
        <v>15</v>
      </c>
      <c r="C81" s="173" t="s">
        <v>22</v>
      </c>
      <c r="D81" s="173"/>
      <c r="E81" s="173"/>
      <c r="F81" s="173"/>
      <c r="G81" s="173"/>
      <c r="H81" s="160" t="s">
        <v>23</v>
      </c>
      <c r="I81" s="160"/>
      <c r="J81" s="161"/>
    </row>
    <row r="82" spans="2:10" s="15" customFormat="1" ht="15" customHeight="1">
      <c r="B82" s="27">
        <v>1</v>
      </c>
      <c r="C82" s="25"/>
      <c r="D82" s="28"/>
      <c r="E82" s="29"/>
      <c r="F82" s="25"/>
      <c r="G82" s="26">
        <f>SUM(H82+I82+J82)</f>
        <v>0</v>
      </c>
      <c r="H82" s="12"/>
      <c r="I82" s="12"/>
      <c r="J82" s="13"/>
    </row>
    <row r="83" spans="2:10" s="15" customFormat="1" ht="15" customHeight="1">
      <c r="B83" s="27">
        <v>2</v>
      </c>
      <c r="C83" s="25"/>
      <c r="D83" s="28"/>
      <c r="E83" s="29"/>
      <c r="F83" s="25"/>
      <c r="G83" s="26">
        <f>SUM(H83:J83)</f>
        <v>0</v>
      </c>
      <c r="H83" s="12"/>
      <c r="I83" s="12"/>
      <c r="J83" s="13"/>
    </row>
    <row r="84" spans="2:10" s="15" customFormat="1" ht="15" customHeight="1">
      <c r="B84" s="27">
        <v>3</v>
      </c>
      <c r="C84" s="25"/>
      <c r="D84" s="28"/>
      <c r="E84" s="29"/>
      <c r="F84" s="25"/>
      <c r="G84" s="26">
        <f aca="true" t="shared" si="6" ref="G84:G90">SUM(H84:J84)</f>
        <v>0</v>
      </c>
      <c r="H84" s="12"/>
      <c r="I84" s="12"/>
      <c r="J84" s="13"/>
    </row>
    <row r="85" spans="2:10" s="15" customFormat="1" ht="15" customHeight="1">
      <c r="B85" s="27">
        <v>4</v>
      </c>
      <c r="C85" s="25"/>
      <c r="D85" s="28"/>
      <c r="E85" s="29"/>
      <c r="F85" s="25"/>
      <c r="G85" s="26">
        <f t="shared" si="6"/>
        <v>0</v>
      </c>
      <c r="H85" s="12"/>
      <c r="I85" s="12"/>
      <c r="J85" s="13"/>
    </row>
    <row r="86" spans="2:10" s="15" customFormat="1" ht="15" customHeight="1">
      <c r="B86" s="27">
        <v>5</v>
      </c>
      <c r="C86" s="25"/>
      <c r="D86" s="28"/>
      <c r="E86" s="29"/>
      <c r="F86" s="25"/>
      <c r="G86" s="26">
        <f t="shared" si="6"/>
        <v>0</v>
      </c>
      <c r="H86" s="12"/>
      <c r="I86" s="12"/>
      <c r="J86" s="13"/>
    </row>
    <row r="87" spans="2:10" s="15" customFormat="1" ht="15" customHeight="1">
      <c r="B87" s="27">
        <v>6</v>
      </c>
      <c r="C87" s="25"/>
      <c r="D87" s="28"/>
      <c r="E87" s="29"/>
      <c r="F87" s="25"/>
      <c r="G87" s="26">
        <f t="shared" si="6"/>
        <v>0</v>
      </c>
      <c r="H87" s="12"/>
      <c r="I87" s="12"/>
      <c r="J87" s="13"/>
    </row>
    <row r="88" spans="2:10" s="15" customFormat="1" ht="15" customHeight="1">
      <c r="B88" s="27">
        <v>7</v>
      </c>
      <c r="C88" s="25"/>
      <c r="D88" s="28"/>
      <c r="E88" s="29"/>
      <c r="F88" s="25"/>
      <c r="G88" s="26">
        <f t="shared" si="6"/>
        <v>0</v>
      </c>
      <c r="H88" s="12"/>
      <c r="I88" s="12"/>
      <c r="J88" s="13"/>
    </row>
    <row r="89" spans="2:10" s="15" customFormat="1" ht="15" customHeight="1">
      <c r="B89" s="27">
        <v>8</v>
      </c>
      <c r="C89" s="25"/>
      <c r="D89" s="28"/>
      <c r="E89" s="29"/>
      <c r="F89" s="25"/>
      <c r="G89" s="26">
        <f t="shared" si="6"/>
        <v>0</v>
      </c>
      <c r="H89" s="12"/>
      <c r="I89" s="12"/>
      <c r="J89" s="13"/>
    </row>
    <row r="90" spans="2:10" s="15" customFormat="1" ht="15" customHeight="1">
      <c r="B90" s="27">
        <v>9</v>
      </c>
      <c r="C90" s="25"/>
      <c r="D90" s="28"/>
      <c r="E90" s="29"/>
      <c r="F90" s="25"/>
      <c r="G90" s="26">
        <f t="shared" si="6"/>
        <v>0</v>
      </c>
      <c r="H90" s="12"/>
      <c r="I90" s="12"/>
      <c r="J90" s="13"/>
    </row>
    <row r="91" spans="2:10" s="15" customFormat="1" ht="15" customHeight="1" thickBot="1">
      <c r="B91" s="27">
        <v>10</v>
      </c>
      <c r="C91" s="25"/>
      <c r="D91" s="28"/>
      <c r="E91" s="29"/>
      <c r="F91" s="25"/>
      <c r="G91" s="26"/>
      <c r="H91" s="12"/>
      <c r="I91" s="12"/>
      <c r="J91" s="13"/>
    </row>
    <row r="92" spans="2:10" ht="15" thickBot="1">
      <c r="B92" s="170" t="s">
        <v>14</v>
      </c>
      <c r="C92" s="171"/>
      <c r="D92" s="171"/>
      <c r="E92" s="171"/>
      <c r="F92" s="172"/>
      <c r="G92" s="3">
        <f>SUM(G82:G91)</f>
        <v>0</v>
      </c>
      <c r="H92" s="3">
        <f>SUM(H82:H91)</f>
        <v>0</v>
      </c>
      <c r="I92" s="3">
        <f>SUM(I82:I91)</f>
        <v>0</v>
      </c>
      <c r="J92" s="3">
        <f>SUM(J82:J91)</f>
        <v>0</v>
      </c>
    </row>
    <row r="93" spans="2:10" s="2" customFormat="1" ht="19.5" customHeight="1">
      <c r="B93" s="6" t="s">
        <v>16</v>
      </c>
      <c r="C93" s="173" t="s">
        <v>22</v>
      </c>
      <c r="D93" s="173"/>
      <c r="E93" s="173"/>
      <c r="F93" s="173"/>
      <c r="G93" s="173"/>
      <c r="H93" s="160" t="s">
        <v>23</v>
      </c>
      <c r="I93" s="160"/>
      <c r="J93" s="161"/>
    </row>
    <row r="94" spans="2:10" ht="15" customHeight="1">
      <c r="B94" s="27">
        <v>1</v>
      </c>
      <c r="C94" s="25"/>
      <c r="D94" s="28"/>
      <c r="E94" s="29"/>
      <c r="F94" s="25"/>
      <c r="G94" s="26">
        <f>SUM(H94+I94+J94)</f>
        <v>0</v>
      </c>
      <c r="H94" s="12"/>
      <c r="I94" s="12"/>
      <c r="J94" s="13"/>
    </row>
    <row r="95" spans="2:10" s="15" customFormat="1" ht="15" customHeight="1">
      <c r="B95" s="27">
        <v>2</v>
      </c>
      <c r="C95" s="25"/>
      <c r="D95" s="28"/>
      <c r="E95" s="29"/>
      <c r="F95" s="25"/>
      <c r="G95" s="26">
        <f>SUM(H95:J95)</f>
        <v>0</v>
      </c>
      <c r="H95" s="12"/>
      <c r="I95" s="12"/>
      <c r="J95" s="13"/>
    </row>
    <row r="96" spans="2:10" s="15" customFormat="1" ht="15" customHeight="1">
      <c r="B96" s="27">
        <v>3</v>
      </c>
      <c r="C96" s="25"/>
      <c r="D96" s="28"/>
      <c r="E96" s="29"/>
      <c r="F96" s="25"/>
      <c r="G96" s="26">
        <f aca="true" t="shared" si="7" ref="G96:G102">SUM(H96:J96)</f>
        <v>0</v>
      </c>
      <c r="H96" s="12"/>
      <c r="I96" s="12"/>
      <c r="J96" s="13"/>
    </row>
    <row r="97" spans="2:10" s="15" customFormat="1" ht="15" customHeight="1">
      <c r="B97" s="27">
        <v>4</v>
      </c>
      <c r="C97" s="25"/>
      <c r="D97" s="28"/>
      <c r="E97" s="29"/>
      <c r="F97" s="25"/>
      <c r="G97" s="26">
        <f t="shared" si="7"/>
        <v>0</v>
      </c>
      <c r="H97" s="12"/>
      <c r="I97" s="12"/>
      <c r="J97" s="13"/>
    </row>
    <row r="98" spans="2:10" s="15" customFormat="1" ht="15" customHeight="1">
      <c r="B98" s="27">
        <v>5</v>
      </c>
      <c r="C98" s="25"/>
      <c r="D98" s="28"/>
      <c r="E98" s="29"/>
      <c r="F98" s="25"/>
      <c r="G98" s="26">
        <f t="shared" si="7"/>
        <v>0</v>
      </c>
      <c r="H98" s="12"/>
      <c r="I98" s="12"/>
      <c r="J98" s="13"/>
    </row>
    <row r="99" spans="2:10" s="15" customFormat="1" ht="15" customHeight="1">
      <c r="B99" s="27">
        <v>6</v>
      </c>
      <c r="C99" s="25"/>
      <c r="D99" s="28"/>
      <c r="E99" s="29"/>
      <c r="F99" s="25"/>
      <c r="G99" s="26">
        <f t="shared" si="7"/>
        <v>0</v>
      </c>
      <c r="H99" s="12"/>
      <c r="I99" s="12"/>
      <c r="J99" s="13"/>
    </row>
    <row r="100" spans="2:10" s="15" customFormat="1" ht="15" customHeight="1">
      <c r="B100" s="27">
        <v>7</v>
      </c>
      <c r="C100" s="25"/>
      <c r="D100" s="28"/>
      <c r="E100" s="29"/>
      <c r="F100" s="25"/>
      <c r="G100" s="26">
        <f t="shared" si="7"/>
        <v>0</v>
      </c>
      <c r="H100" s="12"/>
      <c r="I100" s="12"/>
      <c r="J100" s="13"/>
    </row>
    <row r="101" spans="2:10" s="15" customFormat="1" ht="15" customHeight="1">
      <c r="B101" s="27">
        <v>8</v>
      </c>
      <c r="C101" s="25"/>
      <c r="D101" s="28"/>
      <c r="E101" s="29"/>
      <c r="F101" s="25"/>
      <c r="G101" s="26">
        <f t="shared" si="7"/>
        <v>0</v>
      </c>
      <c r="H101" s="12"/>
      <c r="I101" s="12"/>
      <c r="J101" s="13"/>
    </row>
    <row r="102" spans="2:10" s="15" customFormat="1" ht="15" customHeight="1">
      <c r="B102" s="27">
        <v>9</v>
      </c>
      <c r="C102" s="25"/>
      <c r="D102" s="28"/>
      <c r="E102" s="29"/>
      <c r="F102" s="25"/>
      <c r="G102" s="26">
        <f t="shared" si="7"/>
        <v>0</v>
      </c>
      <c r="H102" s="12"/>
      <c r="I102" s="12"/>
      <c r="J102" s="13"/>
    </row>
    <row r="103" spans="2:10" s="15" customFormat="1" ht="15" customHeight="1" thickBot="1">
      <c r="B103" s="27">
        <v>10</v>
      </c>
      <c r="C103" s="25"/>
      <c r="D103" s="28"/>
      <c r="E103" s="29"/>
      <c r="F103" s="25"/>
      <c r="G103" s="26"/>
      <c r="H103" s="12"/>
      <c r="I103" s="12"/>
      <c r="J103" s="13"/>
    </row>
    <row r="104" spans="2:10" ht="15" thickBot="1">
      <c r="B104" s="170" t="s">
        <v>14</v>
      </c>
      <c r="C104" s="171"/>
      <c r="D104" s="171"/>
      <c r="E104" s="171"/>
      <c r="F104" s="172"/>
      <c r="G104" s="3">
        <f>SUM(G94:G103)</f>
        <v>0</v>
      </c>
      <c r="H104" s="3">
        <f>SUM(H94:H103)</f>
        <v>0</v>
      </c>
      <c r="I104" s="3">
        <f>SUM(I94:I103)</f>
        <v>0</v>
      </c>
      <c r="J104" s="3">
        <f>SUM(J94:J103)</f>
        <v>0</v>
      </c>
    </row>
    <row r="105" spans="2:10" s="2" customFormat="1" ht="19.5" customHeight="1">
      <c r="B105" s="6" t="s">
        <v>17</v>
      </c>
      <c r="C105" s="173" t="s">
        <v>22</v>
      </c>
      <c r="D105" s="173"/>
      <c r="E105" s="173"/>
      <c r="F105" s="173"/>
      <c r="G105" s="173"/>
      <c r="H105" s="160" t="s">
        <v>23</v>
      </c>
      <c r="I105" s="160"/>
      <c r="J105" s="161"/>
    </row>
    <row r="106" spans="2:10" s="15" customFormat="1" ht="15" customHeight="1">
      <c r="B106" s="27">
        <v>1</v>
      </c>
      <c r="C106" s="25"/>
      <c r="D106" s="28"/>
      <c r="E106" s="29"/>
      <c r="F106" s="25"/>
      <c r="G106" s="26">
        <f>SUM(H106+I106+J106)</f>
        <v>0</v>
      </c>
      <c r="H106" s="12"/>
      <c r="I106" s="12"/>
      <c r="J106" s="13"/>
    </row>
    <row r="107" spans="2:10" s="15" customFormat="1" ht="15" customHeight="1">
      <c r="B107" s="27">
        <v>2</v>
      </c>
      <c r="C107" s="25"/>
      <c r="D107" s="28"/>
      <c r="E107" s="29"/>
      <c r="F107" s="25"/>
      <c r="G107" s="26">
        <f>SUM(H107:J107)</f>
        <v>0</v>
      </c>
      <c r="H107" s="12"/>
      <c r="I107" s="12"/>
      <c r="J107" s="13"/>
    </row>
    <row r="108" spans="2:10" s="15" customFormat="1" ht="15" customHeight="1">
      <c r="B108" s="27">
        <v>3</v>
      </c>
      <c r="C108" s="25"/>
      <c r="D108" s="28"/>
      <c r="E108" s="29"/>
      <c r="F108" s="25"/>
      <c r="G108" s="26">
        <f aca="true" t="shared" si="8" ref="G108:G114">SUM(H108:J108)</f>
        <v>0</v>
      </c>
      <c r="H108" s="12"/>
      <c r="I108" s="12"/>
      <c r="J108" s="13"/>
    </row>
    <row r="109" spans="2:10" s="15" customFormat="1" ht="15" customHeight="1">
      <c r="B109" s="27">
        <v>4</v>
      </c>
      <c r="C109" s="25"/>
      <c r="D109" s="28"/>
      <c r="E109" s="29"/>
      <c r="F109" s="25"/>
      <c r="G109" s="26">
        <f t="shared" si="8"/>
        <v>0</v>
      </c>
      <c r="H109" s="12"/>
      <c r="I109" s="12"/>
      <c r="J109" s="13"/>
    </row>
    <row r="110" spans="2:10" s="15" customFormat="1" ht="15" customHeight="1">
      <c r="B110" s="27">
        <v>5</v>
      </c>
      <c r="C110" s="25"/>
      <c r="D110" s="28"/>
      <c r="E110" s="29"/>
      <c r="F110" s="25"/>
      <c r="G110" s="26">
        <f t="shared" si="8"/>
        <v>0</v>
      </c>
      <c r="H110" s="12"/>
      <c r="I110" s="12"/>
      <c r="J110" s="13"/>
    </row>
    <row r="111" spans="2:10" s="15" customFormat="1" ht="15" customHeight="1">
      <c r="B111" s="27">
        <v>6</v>
      </c>
      <c r="C111" s="25"/>
      <c r="D111" s="28"/>
      <c r="E111" s="29"/>
      <c r="F111" s="25"/>
      <c r="G111" s="26">
        <f t="shared" si="8"/>
        <v>0</v>
      </c>
      <c r="H111" s="12"/>
      <c r="I111" s="12"/>
      <c r="J111" s="13"/>
    </row>
    <row r="112" spans="2:10" s="15" customFormat="1" ht="15" customHeight="1">
      <c r="B112" s="27">
        <v>7</v>
      </c>
      <c r="C112" s="25"/>
      <c r="D112" s="28"/>
      <c r="E112" s="29"/>
      <c r="F112" s="25"/>
      <c r="G112" s="26">
        <f t="shared" si="8"/>
        <v>0</v>
      </c>
      <c r="H112" s="12"/>
      <c r="I112" s="12"/>
      <c r="J112" s="13"/>
    </row>
    <row r="113" spans="2:10" s="15" customFormat="1" ht="15" customHeight="1">
      <c r="B113" s="27">
        <v>8</v>
      </c>
      <c r="C113" s="25"/>
      <c r="D113" s="28"/>
      <c r="E113" s="29"/>
      <c r="F113" s="25"/>
      <c r="G113" s="26">
        <f t="shared" si="8"/>
        <v>0</v>
      </c>
      <c r="H113" s="12"/>
      <c r="I113" s="12"/>
      <c r="J113" s="13"/>
    </row>
    <row r="114" spans="2:10" s="15" customFormat="1" ht="15" customHeight="1">
      <c r="B114" s="27">
        <v>9</v>
      </c>
      <c r="C114" s="25"/>
      <c r="D114" s="28"/>
      <c r="E114" s="29"/>
      <c r="F114" s="25"/>
      <c r="G114" s="26">
        <f t="shared" si="8"/>
        <v>0</v>
      </c>
      <c r="H114" s="12"/>
      <c r="I114" s="12"/>
      <c r="J114" s="13"/>
    </row>
    <row r="115" spans="2:10" s="15" customFormat="1" ht="15" customHeight="1" thickBot="1">
      <c r="B115" s="27">
        <v>10</v>
      </c>
      <c r="C115" s="25"/>
      <c r="D115" s="28"/>
      <c r="E115" s="29"/>
      <c r="F115" s="25"/>
      <c r="G115" s="26"/>
      <c r="H115" s="12"/>
      <c r="I115" s="12"/>
      <c r="J115" s="13"/>
    </row>
    <row r="116" spans="2:10" ht="15" thickBot="1">
      <c r="B116" s="170" t="s">
        <v>14</v>
      </c>
      <c r="C116" s="171"/>
      <c r="D116" s="171"/>
      <c r="E116" s="171"/>
      <c r="F116" s="172"/>
      <c r="G116" s="3">
        <f>SUM(G106:G115)</f>
        <v>0</v>
      </c>
      <c r="H116" s="3">
        <f>SUM(H106:H115)</f>
        <v>0</v>
      </c>
      <c r="I116" s="3">
        <f>SUM(I106:I115)</f>
        <v>0</v>
      </c>
      <c r="J116" s="3">
        <f>SUM(J106:J115)</f>
        <v>0</v>
      </c>
    </row>
    <row r="117" spans="2:10" s="2" customFormat="1" ht="19.5" customHeight="1">
      <c r="B117" s="6" t="s">
        <v>18</v>
      </c>
      <c r="C117" s="173" t="s">
        <v>22</v>
      </c>
      <c r="D117" s="173"/>
      <c r="E117" s="173"/>
      <c r="F117" s="173"/>
      <c r="G117" s="173"/>
      <c r="H117" s="160" t="s">
        <v>23</v>
      </c>
      <c r="I117" s="160"/>
      <c r="J117" s="161"/>
    </row>
    <row r="118" spans="2:10" s="15" customFormat="1" ht="15" customHeight="1">
      <c r="B118" s="27">
        <v>1</v>
      </c>
      <c r="C118" s="25"/>
      <c r="D118" s="28"/>
      <c r="E118" s="29"/>
      <c r="F118" s="25"/>
      <c r="G118" s="26">
        <f>SUM(H118+I118+J118)</f>
        <v>0</v>
      </c>
      <c r="H118" s="12"/>
      <c r="I118" s="12"/>
      <c r="J118" s="13"/>
    </row>
    <row r="119" spans="2:10" s="15" customFormat="1" ht="15" customHeight="1">
      <c r="B119" s="27">
        <v>2</v>
      </c>
      <c r="C119" s="25"/>
      <c r="D119" s="28"/>
      <c r="E119" s="29"/>
      <c r="F119" s="25"/>
      <c r="G119" s="26">
        <f>SUM(H119:J119)</f>
        <v>0</v>
      </c>
      <c r="H119" s="12"/>
      <c r="I119" s="12"/>
      <c r="J119" s="13"/>
    </row>
    <row r="120" spans="2:10" s="15" customFormat="1" ht="15" customHeight="1">
      <c r="B120" s="27">
        <v>3</v>
      </c>
      <c r="C120" s="25"/>
      <c r="D120" s="28"/>
      <c r="E120" s="29"/>
      <c r="F120" s="25"/>
      <c r="G120" s="26">
        <f aca="true" t="shared" si="9" ref="G120:G126">SUM(H120:J120)</f>
        <v>0</v>
      </c>
      <c r="H120" s="12"/>
      <c r="I120" s="12"/>
      <c r="J120" s="13"/>
    </row>
    <row r="121" spans="2:10" s="15" customFormat="1" ht="15" customHeight="1">
      <c r="B121" s="27">
        <v>4</v>
      </c>
      <c r="C121" s="25"/>
      <c r="D121" s="28"/>
      <c r="E121" s="29"/>
      <c r="F121" s="25"/>
      <c r="G121" s="26">
        <f t="shared" si="9"/>
        <v>0</v>
      </c>
      <c r="H121" s="12"/>
      <c r="I121" s="12"/>
      <c r="J121" s="13"/>
    </row>
    <row r="122" spans="2:10" s="15" customFormat="1" ht="15" customHeight="1">
      <c r="B122" s="27">
        <v>5</v>
      </c>
      <c r="C122" s="25"/>
      <c r="D122" s="28"/>
      <c r="E122" s="29"/>
      <c r="F122" s="25"/>
      <c r="G122" s="26">
        <f t="shared" si="9"/>
        <v>0</v>
      </c>
      <c r="H122" s="12"/>
      <c r="I122" s="12"/>
      <c r="J122" s="13"/>
    </row>
    <row r="123" spans="2:10" s="15" customFormat="1" ht="15" customHeight="1">
      <c r="B123" s="27">
        <v>6</v>
      </c>
      <c r="C123" s="25"/>
      <c r="D123" s="28"/>
      <c r="E123" s="29"/>
      <c r="F123" s="25"/>
      <c r="G123" s="26">
        <f t="shared" si="9"/>
        <v>0</v>
      </c>
      <c r="H123" s="12"/>
      <c r="I123" s="12"/>
      <c r="J123" s="13"/>
    </row>
    <row r="124" spans="2:10" s="15" customFormat="1" ht="15" customHeight="1">
      <c r="B124" s="27">
        <v>7</v>
      </c>
      <c r="C124" s="25"/>
      <c r="D124" s="28"/>
      <c r="E124" s="29"/>
      <c r="F124" s="25"/>
      <c r="G124" s="26">
        <f t="shared" si="9"/>
        <v>0</v>
      </c>
      <c r="H124" s="12"/>
      <c r="I124" s="12"/>
      <c r="J124" s="13"/>
    </row>
    <row r="125" spans="2:10" s="15" customFormat="1" ht="15" customHeight="1">
      <c r="B125" s="27">
        <v>8</v>
      </c>
      <c r="C125" s="25"/>
      <c r="D125" s="28"/>
      <c r="E125" s="29"/>
      <c r="F125" s="25"/>
      <c r="G125" s="26">
        <f t="shared" si="9"/>
        <v>0</v>
      </c>
      <c r="H125" s="12"/>
      <c r="I125" s="12"/>
      <c r="J125" s="13"/>
    </row>
    <row r="126" spans="2:10" s="15" customFormat="1" ht="15" customHeight="1">
      <c r="B126" s="27">
        <v>9</v>
      </c>
      <c r="C126" s="25"/>
      <c r="D126" s="28"/>
      <c r="E126" s="29"/>
      <c r="F126" s="25"/>
      <c r="G126" s="26">
        <f t="shared" si="9"/>
        <v>0</v>
      </c>
      <c r="H126" s="12"/>
      <c r="I126" s="12"/>
      <c r="J126" s="13"/>
    </row>
    <row r="127" spans="2:10" s="15" customFormat="1" ht="15" customHeight="1" thickBot="1">
      <c r="B127" s="27">
        <v>10</v>
      </c>
      <c r="C127" s="25"/>
      <c r="D127" s="28"/>
      <c r="E127" s="29"/>
      <c r="F127" s="25"/>
      <c r="G127" s="26"/>
      <c r="H127" s="12"/>
      <c r="I127" s="12"/>
      <c r="J127" s="13"/>
    </row>
    <row r="128" spans="2:10" ht="15" thickBot="1">
      <c r="B128" s="170" t="s">
        <v>14</v>
      </c>
      <c r="C128" s="171"/>
      <c r="D128" s="171"/>
      <c r="E128" s="171"/>
      <c r="F128" s="172"/>
      <c r="G128" s="4">
        <f>SUM(G118:G127)</f>
        <v>0</v>
      </c>
      <c r="H128" s="4">
        <f>SUM(H118:H127)</f>
        <v>0</v>
      </c>
      <c r="I128" s="4">
        <f>SUM(I118:I127)</f>
        <v>0</v>
      </c>
      <c r="J128" s="4">
        <f>SUM(J118:J127)</f>
        <v>0</v>
      </c>
    </row>
    <row r="129" spans="2:10" ht="27.75" customHeight="1" thickBot="1">
      <c r="B129" s="163" t="s">
        <v>24</v>
      </c>
      <c r="C129" s="164"/>
      <c r="D129" s="164"/>
      <c r="E129" s="164"/>
      <c r="F129" s="164"/>
      <c r="G129" s="5">
        <f>G80+G92+G104+G116+G128</f>
        <v>0</v>
      </c>
      <c r="H129" s="5">
        <f>H80+H92+H104+H116+H128</f>
        <v>0</v>
      </c>
      <c r="I129" s="5">
        <f>I80+I92+I104+I116+I128</f>
        <v>0</v>
      </c>
      <c r="J129" s="5">
        <f>J80+J92+J104+J116+J128</f>
        <v>0</v>
      </c>
    </row>
    <row r="130" spans="2:10" ht="21.75" customHeight="1">
      <c r="B130" s="167" t="s">
        <v>25</v>
      </c>
      <c r="C130" s="168"/>
      <c r="D130" s="168"/>
      <c r="E130" s="168"/>
      <c r="F130" s="168"/>
      <c r="G130" s="168"/>
      <c r="H130" s="168"/>
      <c r="I130" s="168"/>
      <c r="J130" s="169"/>
    </row>
    <row r="131" spans="2:10" s="2" customFormat="1" ht="27" customHeight="1">
      <c r="B131" s="6" t="s">
        <v>13</v>
      </c>
      <c r="C131" s="162" t="s">
        <v>26</v>
      </c>
      <c r="D131" s="162"/>
      <c r="E131" s="162"/>
      <c r="F131" s="162"/>
      <c r="G131" s="162"/>
      <c r="H131" s="160" t="s">
        <v>23</v>
      </c>
      <c r="I131" s="160"/>
      <c r="J131" s="161"/>
    </row>
    <row r="132" spans="2:10" s="15" customFormat="1" ht="15" customHeight="1">
      <c r="B132" s="27">
        <v>1</v>
      </c>
      <c r="C132" s="25"/>
      <c r="D132" s="28"/>
      <c r="E132" s="29"/>
      <c r="F132" s="25"/>
      <c r="G132" s="26">
        <f>SUM(H132+I132+J132)</f>
        <v>0</v>
      </c>
      <c r="H132" s="12"/>
      <c r="I132" s="12"/>
      <c r="J132" s="13"/>
    </row>
    <row r="133" spans="2:10" s="15" customFormat="1" ht="15" customHeight="1">
      <c r="B133" s="27">
        <v>2</v>
      </c>
      <c r="C133" s="25"/>
      <c r="D133" s="28"/>
      <c r="E133" s="29"/>
      <c r="F133" s="25"/>
      <c r="G133" s="26">
        <f>SUM(H133:J133)</f>
        <v>0</v>
      </c>
      <c r="H133" s="12"/>
      <c r="I133" s="12"/>
      <c r="J133" s="13"/>
    </row>
    <row r="134" spans="2:10" s="15" customFormat="1" ht="15" customHeight="1">
      <c r="B134" s="27">
        <v>3</v>
      </c>
      <c r="C134" s="25"/>
      <c r="D134" s="28"/>
      <c r="E134" s="29"/>
      <c r="F134" s="25"/>
      <c r="G134" s="26">
        <f aca="true" t="shared" si="10" ref="G134:G140">SUM(H134:J134)</f>
        <v>0</v>
      </c>
      <c r="H134" s="12"/>
      <c r="I134" s="12"/>
      <c r="J134" s="13"/>
    </row>
    <row r="135" spans="2:10" s="15" customFormat="1" ht="15" customHeight="1">
      <c r="B135" s="27">
        <v>4</v>
      </c>
      <c r="C135" s="25"/>
      <c r="D135" s="28"/>
      <c r="E135" s="29"/>
      <c r="F135" s="25"/>
      <c r="G135" s="26">
        <f t="shared" si="10"/>
        <v>0</v>
      </c>
      <c r="H135" s="12"/>
      <c r="I135" s="12"/>
      <c r="J135" s="13"/>
    </row>
    <row r="136" spans="2:10" s="15" customFormat="1" ht="15" customHeight="1">
      <c r="B136" s="27">
        <v>5</v>
      </c>
      <c r="C136" s="25"/>
      <c r="D136" s="28"/>
      <c r="E136" s="29"/>
      <c r="F136" s="25"/>
      <c r="G136" s="26">
        <f t="shared" si="10"/>
        <v>0</v>
      </c>
      <c r="H136" s="12"/>
      <c r="I136" s="12"/>
      <c r="J136" s="13"/>
    </row>
    <row r="137" spans="2:10" s="15" customFormat="1" ht="15" customHeight="1">
      <c r="B137" s="27">
        <v>6</v>
      </c>
      <c r="C137" s="25"/>
      <c r="D137" s="28"/>
      <c r="E137" s="29"/>
      <c r="F137" s="25"/>
      <c r="G137" s="26">
        <f t="shared" si="10"/>
        <v>0</v>
      </c>
      <c r="H137" s="12"/>
      <c r="I137" s="12"/>
      <c r="J137" s="13"/>
    </row>
    <row r="138" spans="2:10" s="15" customFormat="1" ht="15" customHeight="1">
      <c r="B138" s="27">
        <v>7</v>
      </c>
      <c r="C138" s="25"/>
      <c r="D138" s="28"/>
      <c r="E138" s="29"/>
      <c r="F138" s="25"/>
      <c r="G138" s="26">
        <f t="shared" si="10"/>
        <v>0</v>
      </c>
      <c r="H138" s="12"/>
      <c r="I138" s="12"/>
      <c r="J138" s="13"/>
    </row>
    <row r="139" spans="2:10" s="15" customFormat="1" ht="15" customHeight="1">
      <c r="B139" s="27">
        <v>8</v>
      </c>
      <c r="C139" s="25"/>
      <c r="D139" s="28"/>
      <c r="E139" s="29"/>
      <c r="F139" s="25"/>
      <c r="G139" s="26">
        <f t="shared" si="10"/>
        <v>0</v>
      </c>
      <c r="H139" s="12"/>
      <c r="I139" s="12"/>
      <c r="J139" s="13"/>
    </row>
    <row r="140" spans="2:10" s="15" customFormat="1" ht="15" customHeight="1">
      <c r="B140" s="27">
        <v>9</v>
      </c>
      <c r="C140" s="25"/>
      <c r="D140" s="28"/>
      <c r="E140" s="29"/>
      <c r="F140" s="25"/>
      <c r="G140" s="26">
        <f t="shared" si="10"/>
        <v>0</v>
      </c>
      <c r="H140" s="12"/>
      <c r="I140" s="12"/>
      <c r="J140" s="13"/>
    </row>
    <row r="141" spans="2:10" s="15" customFormat="1" ht="15" customHeight="1" thickBot="1">
      <c r="B141" s="27">
        <v>10</v>
      </c>
      <c r="C141" s="25"/>
      <c r="D141" s="28"/>
      <c r="E141" s="29"/>
      <c r="F141" s="25"/>
      <c r="G141" s="26"/>
      <c r="H141" s="12"/>
      <c r="I141" s="12"/>
      <c r="J141" s="13"/>
    </row>
    <row r="142" spans="2:10" ht="15.75" customHeight="1" thickBot="1">
      <c r="B142" s="170" t="s">
        <v>14</v>
      </c>
      <c r="C142" s="171"/>
      <c r="D142" s="171"/>
      <c r="E142" s="171"/>
      <c r="F142" s="172"/>
      <c r="G142" s="21">
        <f>SUM(G132:G141)</f>
        <v>0</v>
      </c>
      <c r="H142" s="3">
        <f>SUM(H132:H141)</f>
        <v>0</v>
      </c>
      <c r="I142" s="3">
        <f>SUM(I132:I141)</f>
        <v>0</v>
      </c>
      <c r="J142" s="3">
        <f>SUM(J132:J141)</f>
        <v>0</v>
      </c>
    </row>
    <row r="143" spans="2:10" s="2" customFormat="1" ht="27" customHeight="1">
      <c r="B143" s="22" t="s">
        <v>15</v>
      </c>
      <c r="C143" s="189" t="s">
        <v>26</v>
      </c>
      <c r="D143" s="189"/>
      <c r="E143" s="189"/>
      <c r="F143" s="189"/>
      <c r="G143" s="162"/>
      <c r="H143" s="160" t="s">
        <v>23</v>
      </c>
      <c r="I143" s="160"/>
      <c r="J143" s="161"/>
    </row>
    <row r="144" spans="2:10" s="15" customFormat="1" ht="15" customHeight="1">
      <c r="B144" s="27">
        <v>1</v>
      </c>
      <c r="C144" s="25"/>
      <c r="D144" s="28"/>
      <c r="E144" s="29"/>
      <c r="F144" s="25"/>
      <c r="G144" s="26">
        <f>SUM(H144+I144+J144)</f>
        <v>0</v>
      </c>
      <c r="H144" s="12"/>
      <c r="I144" s="12"/>
      <c r="J144" s="13"/>
    </row>
    <row r="145" spans="2:10" s="15" customFormat="1" ht="15" customHeight="1">
      <c r="B145" s="27">
        <v>2</v>
      </c>
      <c r="C145" s="25"/>
      <c r="D145" s="28"/>
      <c r="E145" s="29"/>
      <c r="F145" s="25"/>
      <c r="G145" s="26">
        <f>SUM(H145:J145)</f>
        <v>0</v>
      </c>
      <c r="H145" s="12"/>
      <c r="I145" s="12"/>
      <c r="J145" s="13"/>
    </row>
    <row r="146" spans="2:10" s="15" customFormat="1" ht="15" customHeight="1">
      <c r="B146" s="27">
        <v>3</v>
      </c>
      <c r="C146" s="25"/>
      <c r="D146" s="28"/>
      <c r="E146" s="29"/>
      <c r="F146" s="25"/>
      <c r="G146" s="26">
        <f aca="true" t="shared" si="11" ref="G146:G152">SUM(H146:J146)</f>
        <v>0</v>
      </c>
      <c r="H146" s="12"/>
      <c r="I146" s="12"/>
      <c r="J146" s="13"/>
    </row>
    <row r="147" spans="2:10" s="15" customFormat="1" ht="15" customHeight="1">
      <c r="B147" s="27">
        <v>4</v>
      </c>
      <c r="C147" s="25"/>
      <c r="D147" s="28"/>
      <c r="E147" s="29"/>
      <c r="F147" s="25"/>
      <c r="G147" s="26">
        <f t="shared" si="11"/>
        <v>0</v>
      </c>
      <c r="H147" s="12"/>
      <c r="I147" s="12"/>
      <c r="J147" s="13"/>
    </row>
    <row r="148" spans="2:10" s="15" customFormat="1" ht="15" customHeight="1">
      <c r="B148" s="27">
        <v>5</v>
      </c>
      <c r="C148" s="25"/>
      <c r="D148" s="28"/>
      <c r="E148" s="29"/>
      <c r="F148" s="25"/>
      <c r="G148" s="26">
        <f t="shared" si="11"/>
        <v>0</v>
      </c>
      <c r="H148" s="12"/>
      <c r="I148" s="12"/>
      <c r="J148" s="13"/>
    </row>
    <row r="149" spans="2:10" s="15" customFormat="1" ht="15" customHeight="1">
      <c r="B149" s="27">
        <v>6</v>
      </c>
      <c r="C149" s="25"/>
      <c r="D149" s="28"/>
      <c r="E149" s="29"/>
      <c r="F149" s="25"/>
      <c r="G149" s="26">
        <f t="shared" si="11"/>
        <v>0</v>
      </c>
      <c r="H149" s="12"/>
      <c r="I149" s="12"/>
      <c r="J149" s="13"/>
    </row>
    <row r="150" spans="2:10" s="15" customFormat="1" ht="15" customHeight="1">
      <c r="B150" s="27">
        <v>7</v>
      </c>
      <c r="C150" s="25"/>
      <c r="D150" s="28"/>
      <c r="E150" s="29"/>
      <c r="F150" s="25"/>
      <c r="G150" s="26">
        <f t="shared" si="11"/>
        <v>0</v>
      </c>
      <c r="H150" s="12"/>
      <c r="I150" s="12"/>
      <c r="J150" s="13"/>
    </row>
    <row r="151" spans="2:10" s="15" customFormat="1" ht="15" customHeight="1">
      <c r="B151" s="27">
        <v>8</v>
      </c>
      <c r="C151" s="25"/>
      <c r="D151" s="28"/>
      <c r="E151" s="29"/>
      <c r="F151" s="25"/>
      <c r="G151" s="26">
        <f t="shared" si="11"/>
        <v>0</v>
      </c>
      <c r="H151" s="12"/>
      <c r="I151" s="12"/>
      <c r="J151" s="13"/>
    </row>
    <row r="152" spans="2:10" s="15" customFormat="1" ht="15" customHeight="1">
      <c r="B152" s="27">
        <v>9</v>
      </c>
      <c r="C152" s="25"/>
      <c r="D152" s="28"/>
      <c r="E152" s="29"/>
      <c r="F152" s="25"/>
      <c r="G152" s="26">
        <f t="shared" si="11"/>
        <v>0</v>
      </c>
      <c r="H152" s="12"/>
      <c r="I152" s="12"/>
      <c r="J152" s="13"/>
    </row>
    <row r="153" spans="2:10" s="15" customFormat="1" ht="15" customHeight="1" thickBot="1">
      <c r="B153" s="27">
        <v>10</v>
      </c>
      <c r="C153" s="25"/>
      <c r="D153" s="28"/>
      <c r="E153" s="29"/>
      <c r="F153" s="25"/>
      <c r="G153" s="26"/>
      <c r="H153" s="12"/>
      <c r="I153" s="12"/>
      <c r="J153" s="13"/>
    </row>
    <row r="154" spans="2:10" ht="15" thickBot="1">
      <c r="B154" s="170" t="s">
        <v>14</v>
      </c>
      <c r="C154" s="171"/>
      <c r="D154" s="171"/>
      <c r="E154" s="171"/>
      <c r="F154" s="172"/>
      <c r="G154" s="3">
        <f>SUM(G144:G153)</f>
        <v>0</v>
      </c>
      <c r="H154" s="3">
        <f>SUM(H144:H153)</f>
        <v>0</v>
      </c>
      <c r="I154" s="3">
        <f>SUM(I144:I153)</f>
        <v>0</v>
      </c>
      <c r="J154" s="3">
        <f>SUM(J144:J153)</f>
        <v>0</v>
      </c>
    </row>
    <row r="155" spans="2:10" s="2" customFormat="1" ht="27" customHeight="1">
      <c r="B155" s="6" t="s">
        <v>16</v>
      </c>
      <c r="C155" s="162" t="s">
        <v>26</v>
      </c>
      <c r="D155" s="162"/>
      <c r="E155" s="162"/>
      <c r="F155" s="162"/>
      <c r="G155" s="162"/>
      <c r="H155" s="160" t="s">
        <v>23</v>
      </c>
      <c r="I155" s="160"/>
      <c r="J155" s="161"/>
    </row>
    <row r="156" spans="2:10" s="15" customFormat="1" ht="15" customHeight="1">
      <c r="B156" s="27">
        <v>1</v>
      </c>
      <c r="C156" s="25"/>
      <c r="D156" s="28"/>
      <c r="E156" s="29"/>
      <c r="F156" s="25"/>
      <c r="G156" s="26">
        <f>SUM(H156+I156+J156)</f>
        <v>0</v>
      </c>
      <c r="H156" s="12"/>
      <c r="I156" s="12"/>
      <c r="J156" s="13"/>
    </row>
    <row r="157" spans="2:10" s="15" customFormat="1" ht="15" customHeight="1">
      <c r="B157" s="27">
        <v>2</v>
      </c>
      <c r="C157" s="25"/>
      <c r="D157" s="28"/>
      <c r="E157" s="29"/>
      <c r="F157" s="25"/>
      <c r="G157" s="26">
        <f>SUM(H157:J157)</f>
        <v>0</v>
      </c>
      <c r="H157" s="12"/>
      <c r="I157" s="12"/>
      <c r="J157" s="13"/>
    </row>
    <row r="158" spans="2:10" s="15" customFormat="1" ht="15" customHeight="1">
      <c r="B158" s="27">
        <v>3</v>
      </c>
      <c r="C158" s="25"/>
      <c r="D158" s="28"/>
      <c r="E158" s="29"/>
      <c r="F158" s="25"/>
      <c r="G158" s="26">
        <f aca="true" t="shared" si="12" ref="G158:G164">SUM(H158:J158)</f>
        <v>0</v>
      </c>
      <c r="H158" s="12"/>
      <c r="I158" s="12"/>
      <c r="J158" s="13"/>
    </row>
    <row r="159" spans="2:10" s="15" customFormat="1" ht="15" customHeight="1">
      <c r="B159" s="27">
        <v>4</v>
      </c>
      <c r="C159" s="25"/>
      <c r="D159" s="28"/>
      <c r="E159" s="29"/>
      <c r="F159" s="25"/>
      <c r="G159" s="26">
        <f t="shared" si="12"/>
        <v>0</v>
      </c>
      <c r="H159" s="12"/>
      <c r="I159" s="12"/>
      <c r="J159" s="13"/>
    </row>
    <row r="160" spans="2:10" s="15" customFormat="1" ht="15" customHeight="1">
      <c r="B160" s="27">
        <v>5</v>
      </c>
      <c r="C160" s="25"/>
      <c r="D160" s="28"/>
      <c r="E160" s="29"/>
      <c r="F160" s="25"/>
      <c r="G160" s="26">
        <f t="shared" si="12"/>
        <v>0</v>
      </c>
      <c r="H160" s="12"/>
      <c r="I160" s="12"/>
      <c r="J160" s="13"/>
    </row>
    <row r="161" spans="2:10" s="15" customFormat="1" ht="15" customHeight="1">
      <c r="B161" s="27">
        <v>6</v>
      </c>
      <c r="C161" s="25"/>
      <c r="D161" s="28"/>
      <c r="E161" s="29"/>
      <c r="F161" s="25"/>
      <c r="G161" s="26">
        <f t="shared" si="12"/>
        <v>0</v>
      </c>
      <c r="H161" s="12"/>
      <c r="I161" s="12"/>
      <c r="J161" s="13"/>
    </row>
    <row r="162" spans="2:10" s="15" customFormat="1" ht="15" customHeight="1">
      <c r="B162" s="27">
        <v>7</v>
      </c>
      <c r="C162" s="25"/>
      <c r="D162" s="28"/>
      <c r="E162" s="29"/>
      <c r="F162" s="25"/>
      <c r="G162" s="26">
        <f t="shared" si="12"/>
        <v>0</v>
      </c>
      <c r="H162" s="12"/>
      <c r="I162" s="12"/>
      <c r="J162" s="13"/>
    </row>
    <row r="163" spans="2:10" s="15" customFormat="1" ht="15" customHeight="1">
      <c r="B163" s="27">
        <v>8</v>
      </c>
      <c r="C163" s="25"/>
      <c r="D163" s="28"/>
      <c r="E163" s="29"/>
      <c r="F163" s="25"/>
      <c r="G163" s="26">
        <f t="shared" si="12"/>
        <v>0</v>
      </c>
      <c r="H163" s="12"/>
      <c r="I163" s="12"/>
      <c r="J163" s="13"/>
    </row>
    <row r="164" spans="2:10" s="15" customFormat="1" ht="15" customHeight="1">
      <c r="B164" s="27">
        <v>9</v>
      </c>
      <c r="C164" s="25"/>
      <c r="D164" s="28"/>
      <c r="E164" s="29"/>
      <c r="F164" s="25"/>
      <c r="G164" s="26">
        <f t="shared" si="12"/>
        <v>0</v>
      </c>
      <c r="H164" s="12"/>
      <c r="I164" s="12"/>
      <c r="J164" s="13"/>
    </row>
    <row r="165" spans="2:10" s="15" customFormat="1" ht="15" customHeight="1" thickBot="1">
      <c r="B165" s="27">
        <v>10</v>
      </c>
      <c r="C165" s="25"/>
      <c r="D165" s="28"/>
      <c r="E165" s="29"/>
      <c r="F165" s="25"/>
      <c r="G165" s="26"/>
      <c r="H165" s="12"/>
      <c r="I165" s="12"/>
      <c r="J165" s="13"/>
    </row>
    <row r="166" spans="2:10" ht="15" thickBot="1">
      <c r="B166" s="170" t="s">
        <v>14</v>
      </c>
      <c r="C166" s="171"/>
      <c r="D166" s="171"/>
      <c r="E166" s="171"/>
      <c r="F166" s="172"/>
      <c r="G166" s="3">
        <f>SUM(G156:G165)</f>
        <v>0</v>
      </c>
      <c r="H166" s="3">
        <f>SUM(H156:H165)</f>
        <v>0</v>
      </c>
      <c r="I166" s="3">
        <f>SUM(I156:I165)</f>
        <v>0</v>
      </c>
      <c r="J166" s="3">
        <f>SUM(J156:J165)</f>
        <v>0</v>
      </c>
    </row>
    <row r="167" spans="2:10" s="2" customFormat="1" ht="27" customHeight="1">
      <c r="B167" s="6" t="s">
        <v>17</v>
      </c>
      <c r="C167" s="162" t="s">
        <v>26</v>
      </c>
      <c r="D167" s="162"/>
      <c r="E167" s="162"/>
      <c r="F167" s="162"/>
      <c r="G167" s="162"/>
      <c r="H167" s="160" t="s">
        <v>23</v>
      </c>
      <c r="I167" s="160"/>
      <c r="J167" s="161"/>
    </row>
    <row r="168" spans="2:10" s="15" customFormat="1" ht="15" customHeight="1">
      <c r="B168" s="27">
        <v>1</v>
      </c>
      <c r="C168" s="25"/>
      <c r="D168" s="28"/>
      <c r="E168" s="29"/>
      <c r="F168" s="25"/>
      <c r="G168" s="26">
        <f>SUM(H168+I168+J168)</f>
        <v>0</v>
      </c>
      <c r="H168" s="12"/>
      <c r="I168" s="12"/>
      <c r="J168" s="13"/>
    </row>
    <row r="169" spans="2:10" s="15" customFormat="1" ht="15" customHeight="1">
      <c r="B169" s="27">
        <v>2</v>
      </c>
      <c r="C169" s="25"/>
      <c r="D169" s="28"/>
      <c r="E169" s="29"/>
      <c r="F169" s="25"/>
      <c r="G169" s="26">
        <f>SUM(H169:J169)</f>
        <v>0</v>
      </c>
      <c r="H169" s="12"/>
      <c r="I169" s="12"/>
      <c r="J169" s="13"/>
    </row>
    <row r="170" spans="2:10" s="15" customFormat="1" ht="15" customHeight="1">
      <c r="B170" s="27">
        <v>3</v>
      </c>
      <c r="C170" s="25"/>
      <c r="D170" s="28"/>
      <c r="E170" s="29"/>
      <c r="F170" s="25"/>
      <c r="G170" s="26">
        <f aca="true" t="shared" si="13" ref="G170:G176">SUM(H170:J170)</f>
        <v>0</v>
      </c>
      <c r="H170" s="12"/>
      <c r="I170" s="12"/>
      <c r="J170" s="13"/>
    </row>
    <row r="171" spans="2:10" s="15" customFormat="1" ht="15" customHeight="1">
      <c r="B171" s="27">
        <v>4</v>
      </c>
      <c r="C171" s="25"/>
      <c r="D171" s="28"/>
      <c r="E171" s="29"/>
      <c r="F171" s="25"/>
      <c r="G171" s="26">
        <f t="shared" si="13"/>
        <v>0</v>
      </c>
      <c r="H171" s="12"/>
      <c r="I171" s="12"/>
      <c r="J171" s="13"/>
    </row>
    <row r="172" spans="2:10" s="15" customFormat="1" ht="15" customHeight="1">
      <c r="B172" s="27">
        <v>5</v>
      </c>
      <c r="C172" s="25"/>
      <c r="D172" s="28"/>
      <c r="E172" s="29"/>
      <c r="F172" s="25"/>
      <c r="G172" s="26">
        <f t="shared" si="13"/>
        <v>0</v>
      </c>
      <c r="H172" s="12"/>
      <c r="I172" s="12"/>
      <c r="J172" s="13"/>
    </row>
    <row r="173" spans="2:10" s="15" customFormat="1" ht="15" customHeight="1">
      <c r="B173" s="27">
        <v>6</v>
      </c>
      <c r="C173" s="25"/>
      <c r="D173" s="28"/>
      <c r="E173" s="29"/>
      <c r="F173" s="25"/>
      <c r="G173" s="26">
        <f t="shared" si="13"/>
        <v>0</v>
      </c>
      <c r="H173" s="12"/>
      <c r="I173" s="12"/>
      <c r="J173" s="13"/>
    </row>
    <row r="174" spans="2:10" s="15" customFormat="1" ht="15" customHeight="1">
      <c r="B174" s="27">
        <v>7</v>
      </c>
      <c r="C174" s="25"/>
      <c r="D174" s="28"/>
      <c r="E174" s="29"/>
      <c r="F174" s="25"/>
      <c r="G174" s="26">
        <f t="shared" si="13"/>
        <v>0</v>
      </c>
      <c r="H174" s="12"/>
      <c r="I174" s="12"/>
      <c r="J174" s="13"/>
    </row>
    <row r="175" spans="2:10" s="15" customFormat="1" ht="15" customHeight="1">
      <c r="B175" s="27">
        <v>8</v>
      </c>
      <c r="C175" s="25"/>
      <c r="D175" s="28"/>
      <c r="E175" s="29"/>
      <c r="F175" s="25"/>
      <c r="G175" s="26">
        <f t="shared" si="13"/>
        <v>0</v>
      </c>
      <c r="H175" s="12"/>
      <c r="I175" s="12"/>
      <c r="J175" s="13"/>
    </row>
    <row r="176" spans="2:10" s="15" customFormat="1" ht="15" customHeight="1">
      <c r="B176" s="27">
        <v>9</v>
      </c>
      <c r="C176" s="25"/>
      <c r="D176" s="28"/>
      <c r="E176" s="29"/>
      <c r="F176" s="25"/>
      <c r="G176" s="26">
        <f t="shared" si="13"/>
        <v>0</v>
      </c>
      <c r="H176" s="12"/>
      <c r="I176" s="12"/>
      <c r="J176" s="13"/>
    </row>
    <row r="177" spans="2:10" s="15" customFormat="1" ht="15" customHeight="1" thickBot="1">
      <c r="B177" s="27">
        <v>10</v>
      </c>
      <c r="C177" s="25"/>
      <c r="D177" s="28"/>
      <c r="E177" s="29"/>
      <c r="F177" s="25"/>
      <c r="G177" s="26"/>
      <c r="H177" s="12"/>
      <c r="I177" s="12"/>
      <c r="J177" s="13"/>
    </row>
    <row r="178" spans="2:10" ht="15" thickBot="1">
      <c r="B178" s="170" t="s">
        <v>14</v>
      </c>
      <c r="C178" s="171"/>
      <c r="D178" s="171"/>
      <c r="E178" s="171"/>
      <c r="F178" s="172"/>
      <c r="G178" s="3">
        <f>SUM(G168:G177)</f>
        <v>0</v>
      </c>
      <c r="H178" s="3">
        <f>SUM(H168:H177)</f>
        <v>0</v>
      </c>
      <c r="I178" s="3">
        <f>SUM(I168:I177)</f>
        <v>0</v>
      </c>
      <c r="J178" s="3">
        <f>SUM(J168:J177)</f>
        <v>0</v>
      </c>
    </row>
    <row r="179" spans="2:10" s="2" customFormat="1" ht="27" customHeight="1">
      <c r="B179" s="6" t="s">
        <v>18</v>
      </c>
      <c r="C179" s="162" t="s">
        <v>26</v>
      </c>
      <c r="D179" s="162"/>
      <c r="E179" s="162"/>
      <c r="F179" s="162"/>
      <c r="G179" s="162"/>
      <c r="H179" s="160" t="s">
        <v>23</v>
      </c>
      <c r="I179" s="160"/>
      <c r="J179" s="161"/>
    </row>
    <row r="180" spans="2:10" s="15" customFormat="1" ht="15" customHeight="1">
      <c r="B180" s="27">
        <v>1</v>
      </c>
      <c r="C180" s="25"/>
      <c r="D180" s="28"/>
      <c r="E180" s="29"/>
      <c r="F180" s="25"/>
      <c r="G180" s="26">
        <f>SUM(H180+I180+J180)</f>
        <v>0</v>
      </c>
      <c r="H180" s="12"/>
      <c r="I180" s="12"/>
      <c r="J180" s="13"/>
    </row>
    <row r="181" spans="2:10" s="15" customFormat="1" ht="15" customHeight="1">
      <c r="B181" s="27">
        <v>2</v>
      </c>
      <c r="C181" s="25"/>
      <c r="D181" s="28"/>
      <c r="E181" s="29"/>
      <c r="F181" s="25"/>
      <c r="G181" s="26">
        <f>SUM(H181:J181)</f>
        <v>0</v>
      </c>
      <c r="H181" s="12"/>
      <c r="I181" s="12"/>
      <c r="J181" s="13"/>
    </row>
    <row r="182" spans="2:10" s="15" customFormat="1" ht="15" customHeight="1">
      <c r="B182" s="27">
        <v>3</v>
      </c>
      <c r="C182" s="25"/>
      <c r="D182" s="28"/>
      <c r="E182" s="29"/>
      <c r="F182" s="25"/>
      <c r="G182" s="26">
        <f aca="true" t="shared" si="14" ref="G182:G188">SUM(H182:J182)</f>
        <v>0</v>
      </c>
      <c r="H182" s="12"/>
      <c r="I182" s="12"/>
      <c r="J182" s="13"/>
    </row>
    <row r="183" spans="2:10" s="15" customFormat="1" ht="15" customHeight="1">
      <c r="B183" s="27">
        <v>4</v>
      </c>
      <c r="C183" s="25"/>
      <c r="D183" s="28"/>
      <c r="E183" s="29"/>
      <c r="F183" s="25"/>
      <c r="G183" s="26">
        <f t="shared" si="14"/>
        <v>0</v>
      </c>
      <c r="H183" s="12"/>
      <c r="I183" s="12"/>
      <c r="J183" s="13"/>
    </row>
    <row r="184" spans="2:10" s="15" customFormat="1" ht="15" customHeight="1">
      <c r="B184" s="27">
        <v>5</v>
      </c>
      <c r="C184" s="25"/>
      <c r="D184" s="28"/>
      <c r="E184" s="29"/>
      <c r="F184" s="25"/>
      <c r="G184" s="26">
        <f t="shared" si="14"/>
        <v>0</v>
      </c>
      <c r="H184" s="12"/>
      <c r="I184" s="12"/>
      <c r="J184" s="13"/>
    </row>
    <row r="185" spans="2:10" s="15" customFormat="1" ht="15" customHeight="1">
      <c r="B185" s="27">
        <v>6</v>
      </c>
      <c r="C185" s="25"/>
      <c r="D185" s="28"/>
      <c r="E185" s="29"/>
      <c r="F185" s="25"/>
      <c r="G185" s="26">
        <f t="shared" si="14"/>
        <v>0</v>
      </c>
      <c r="H185" s="12"/>
      <c r="I185" s="12"/>
      <c r="J185" s="13"/>
    </row>
    <row r="186" spans="2:10" s="15" customFormat="1" ht="15" customHeight="1">
      <c r="B186" s="27">
        <v>7</v>
      </c>
      <c r="C186" s="25"/>
      <c r="D186" s="28"/>
      <c r="E186" s="29"/>
      <c r="F186" s="25"/>
      <c r="G186" s="26">
        <f t="shared" si="14"/>
        <v>0</v>
      </c>
      <c r="H186" s="12"/>
      <c r="I186" s="12"/>
      <c r="J186" s="13"/>
    </row>
    <row r="187" spans="2:10" s="15" customFormat="1" ht="15" customHeight="1">
      <c r="B187" s="27">
        <v>8</v>
      </c>
      <c r="C187" s="25"/>
      <c r="D187" s="28"/>
      <c r="E187" s="29"/>
      <c r="F187" s="25"/>
      <c r="G187" s="26">
        <f t="shared" si="14"/>
        <v>0</v>
      </c>
      <c r="H187" s="12"/>
      <c r="I187" s="12"/>
      <c r="J187" s="13"/>
    </row>
    <row r="188" spans="2:10" s="15" customFormat="1" ht="15" customHeight="1">
      <c r="B188" s="27">
        <v>9</v>
      </c>
      <c r="C188" s="25"/>
      <c r="D188" s="28"/>
      <c r="E188" s="29"/>
      <c r="F188" s="25"/>
      <c r="G188" s="26">
        <f t="shared" si="14"/>
        <v>0</v>
      </c>
      <c r="H188" s="12"/>
      <c r="I188" s="12"/>
      <c r="J188" s="13"/>
    </row>
    <row r="189" spans="2:10" s="15" customFormat="1" ht="15" customHeight="1" thickBot="1">
      <c r="B189" s="27">
        <v>10</v>
      </c>
      <c r="C189" s="25"/>
      <c r="D189" s="28"/>
      <c r="E189" s="29"/>
      <c r="F189" s="25"/>
      <c r="G189" s="26"/>
      <c r="H189" s="12"/>
      <c r="I189" s="12"/>
      <c r="J189" s="13"/>
    </row>
    <row r="190" spans="2:10" ht="15" thickBot="1">
      <c r="B190" s="170" t="s">
        <v>14</v>
      </c>
      <c r="C190" s="171"/>
      <c r="D190" s="171"/>
      <c r="E190" s="171"/>
      <c r="F190" s="172"/>
      <c r="G190" s="3">
        <f>SUM(G180:G189)</f>
        <v>0</v>
      </c>
      <c r="H190" s="3">
        <f>SUM(H180:H189)</f>
        <v>0</v>
      </c>
      <c r="I190" s="3">
        <f>SUM(I180:I189)</f>
        <v>0</v>
      </c>
      <c r="J190" s="3">
        <f>SUM(J180:J189)</f>
        <v>0</v>
      </c>
    </row>
    <row r="191" spans="2:10" ht="27.75" customHeight="1" thickBot="1">
      <c r="B191" s="163" t="s">
        <v>27</v>
      </c>
      <c r="C191" s="164"/>
      <c r="D191" s="164"/>
      <c r="E191" s="164"/>
      <c r="F191" s="164"/>
      <c r="G191" s="5">
        <f>G142+G154+G166+G178+G190</f>
        <v>0</v>
      </c>
      <c r="H191" s="5">
        <f>H142+H154+H166+H178+H190</f>
        <v>0</v>
      </c>
      <c r="I191" s="5">
        <f>I142+I154+I166+I178+I190</f>
        <v>0</v>
      </c>
      <c r="J191" s="5">
        <f>J142+J154+J166+J178+J190</f>
        <v>0</v>
      </c>
    </row>
    <row r="192" spans="2:10" ht="21.75" customHeight="1">
      <c r="B192" s="167" t="s">
        <v>28</v>
      </c>
      <c r="C192" s="168"/>
      <c r="D192" s="168"/>
      <c r="E192" s="168"/>
      <c r="F192" s="168"/>
      <c r="G192" s="168"/>
      <c r="H192" s="168"/>
      <c r="I192" s="168"/>
      <c r="J192" s="169"/>
    </row>
    <row r="193" spans="2:10" s="2" customFormat="1" ht="27" customHeight="1">
      <c r="B193" s="6" t="s">
        <v>13</v>
      </c>
      <c r="C193" s="162" t="s">
        <v>29</v>
      </c>
      <c r="D193" s="162"/>
      <c r="E193" s="162"/>
      <c r="F193" s="162"/>
      <c r="G193" s="162"/>
      <c r="H193" s="160" t="s">
        <v>23</v>
      </c>
      <c r="I193" s="160"/>
      <c r="J193" s="161"/>
    </row>
    <row r="194" spans="2:10" s="15" customFormat="1" ht="15" customHeight="1">
      <c r="B194" s="27">
        <v>1</v>
      </c>
      <c r="C194" s="25"/>
      <c r="D194" s="28"/>
      <c r="E194" s="29"/>
      <c r="F194" s="25"/>
      <c r="G194" s="11">
        <f>SUM(J194)</f>
        <v>0</v>
      </c>
      <c r="H194" s="16"/>
      <c r="I194" s="16"/>
      <c r="J194" s="13"/>
    </row>
    <row r="195" spans="2:10" s="15" customFormat="1" ht="15" customHeight="1">
      <c r="B195" s="27">
        <v>2</v>
      </c>
      <c r="C195" s="25"/>
      <c r="D195" s="28"/>
      <c r="E195" s="29"/>
      <c r="F195" s="25"/>
      <c r="G195" s="11">
        <f aca="true" t="shared" si="15" ref="G195:G203">SUM(J195)</f>
        <v>0</v>
      </c>
      <c r="H195" s="16"/>
      <c r="I195" s="16"/>
      <c r="J195" s="13"/>
    </row>
    <row r="196" spans="2:10" s="15" customFormat="1" ht="15" customHeight="1">
      <c r="B196" s="27">
        <v>3</v>
      </c>
      <c r="C196" s="25"/>
      <c r="D196" s="28"/>
      <c r="E196" s="29"/>
      <c r="F196" s="25"/>
      <c r="G196" s="11"/>
      <c r="H196" s="16"/>
      <c r="I196" s="16"/>
      <c r="J196" s="13"/>
    </row>
    <row r="197" spans="2:10" s="15" customFormat="1" ht="15" customHeight="1">
      <c r="B197" s="27">
        <v>4</v>
      </c>
      <c r="C197" s="25"/>
      <c r="D197" s="28"/>
      <c r="E197" s="29"/>
      <c r="F197" s="25"/>
      <c r="G197" s="11"/>
      <c r="H197" s="16"/>
      <c r="I197" s="16"/>
      <c r="J197" s="13"/>
    </row>
    <row r="198" spans="2:10" s="15" customFormat="1" ht="15" customHeight="1">
      <c r="B198" s="27">
        <v>5</v>
      </c>
      <c r="C198" s="25"/>
      <c r="D198" s="28"/>
      <c r="E198" s="29"/>
      <c r="F198" s="25"/>
      <c r="G198" s="11"/>
      <c r="H198" s="16"/>
      <c r="I198" s="16"/>
      <c r="J198" s="13"/>
    </row>
    <row r="199" spans="2:10" s="15" customFormat="1" ht="15" customHeight="1">
      <c r="B199" s="27">
        <v>6</v>
      </c>
      <c r="C199" s="25"/>
      <c r="D199" s="28"/>
      <c r="E199" s="29"/>
      <c r="F199" s="25"/>
      <c r="G199" s="11"/>
      <c r="H199" s="16"/>
      <c r="I199" s="16"/>
      <c r="J199" s="13"/>
    </row>
    <row r="200" spans="2:10" s="15" customFormat="1" ht="15" customHeight="1">
      <c r="B200" s="27">
        <v>7</v>
      </c>
      <c r="C200" s="25"/>
      <c r="D200" s="28"/>
      <c r="E200" s="29"/>
      <c r="F200" s="25"/>
      <c r="G200" s="11">
        <f t="shared" si="15"/>
        <v>0</v>
      </c>
      <c r="H200" s="16"/>
      <c r="I200" s="16"/>
      <c r="J200" s="13"/>
    </row>
    <row r="201" spans="2:10" s="15" customFormat="1" ht="15" customHeight="1">
      <c r="B201" s="27">
        <v>8</v>
      </c>
      <c r="C201" s="25"/>
      <c r="D201" s="28"/>
      <c r="E201" s="29"/>
      <c r="F201" s="25"/>
      <c r="G201" s="11">
        <f t="shared" si="15"/>
        <v>0</v>
      </c>
      <c r="H201" s="16"/>
      <c r="I201" s="16"/>
      <c r="J201" s="13"/>
    </row>
    <row r="202" spans="2:10" s="15" customFormat="1" ht="15" customHeight="1">
      <c r="B202" s="27">
        <v>9</v>
      </c>
      <c r="C202" s="25"/>
      <c r="D202" s="28"/>
      <c r="E202" s="29"/>
      <c r="F202" s="25"/>
      <c r="G202" s="11">
        <f t="shared" si="15"/>
        <v>0</v>
      </c>
      <c r="H202" s="16"/>
      <c r="I202" s="16"/>
      <c r="J202" s="13"/>
    </row>
    <row r="203" spans="2:10" s="15" customFormat="1" ht="15" customHeight="1" thickBot="1">
      <c r="B203" s="27">
        <v>10</v>
      </c>
      <c r="C203" s="25"/>
      <c r="D203" s="28"/>
      <c r="E203" s="29"/>
      <c r="F203" s="25"/>
      <c r="G203" s="14">
        <f t="shared" si="15"/>
        <v>0</v>
      </c>
      <c r="H203" s="17"/>
      <c r="I203" s="17"/>
      <c r="J203" s="13"/>
    </row>
    <row r="204" spans="2:10" ht="27.75" customHeight="1" thickBot="1">
      <c r="B204" s="163" t="s">
        <v>30</v>
      </c>
      <c r="C204" s="164"/>
      <c r="D204" s="164"/>
      <c r="E204" s="164"/>
      <c r="F204" s="164"/>
      <c r="G204" s="8">
        <f>SUM(G194:G203)</f>
        <v>0</v>
      </c>
      <c r="H204" s="9"/>
      <c r="I204" s="9"/>
      <c r="J204" s="7">
        <f>SUM(J194:J203)</f>
        <v>0</v>
      </c>
    </row>
    <row r="205" spans="2:13" ht="46.5" customHeight="1" thickBot="1">
      <c r="B205" s="165" t="s">
        <v>31</v>
      </c>
      <c r="C205" s="166"/>
      <c r="D205" s="166"/>
      <c r="E205" s="166"/>
      <c r="F205" s="166"/>
      <c r="G205" s="10">
        <f>H205+I205+J205</f>
        <v>0</v>
      </c>
      <c r="H205" s="10">
        <f>H67+H129+H191</f>
        <v>0</v>
      </c>
      <c r="I205" s="10">
        <f>I67+I129+I191</f>
        <v>0</v>
      </c>
      <c r="J205" s="10">
        <f>J67+J129+J191+J204</f>
        <v>0</v>
      </c>
      <c r="M205" s="19"/>
    </row>
    <row r="207" ht="16.5" customHeight="1"/>
    <row r="208" spans="3:9" s="2" customFormat="1" ht="24.75" customHeight="1">
      <c r="C208" s="31" t="s">
        <v>57</v>
      </c>
      <c r="D208" s="1"/>
      <c r="E208" s="1"/>
      <c r="F208" s="190" t="s">
        <v>58</v>
      </c>
      <c r="G208" s="190"/>
      <c r="H208" s="190"/>
      <c r="I208" s="190"/>
    </row>
    <row r="209" spans="3:9" s="2" customFormat="1" ht="36.75" customHeight="1">
      <c r="C209" s="30" t="s">
        <v>59</v>
      </c>
      <c r="D209" s="1"/>
      <c r="E209" s="1"/>
      <c r="F209" s="191" t="s">
        <v>60</v>
      </c>
      <c r="G209" s="191"/>
      <c r="H209" s="191"/>
      <c r="I209" s="191"/>
    </row>
    <row r="212" spans="2:10" ht="14.25">
      <c r="B212" s="23" t="s">
        <v>10</v>
      </c>
      <c r="C212" s="23"/>
      <c r="D212" s="23"/>
      <c r="E212" s="23"/>
      <c r="F212" s="23"/>
      <c r="G212" s="23"/>
      <c r="H212" s="23"/>
      <c r="I212" s="23"/>
      <c r="J212" s="23"/>
    </row>
    <row r="213" spans="2:10" ht="33" customHeight="1">
      <c r="B213" s="180" t="s">
        <v>11</v>
      </c>
      <c r="C213" s="180"/>
      <c r="D213" s="180"/>
      <c r="E213" s="180"/>
      <c r="F213" s="180"/>
      <c r="G213" s="180"/>
      <c r="H213" s="180"/>
      <c r="I213" s="180"/>
      <c r="J213" s="180"/>
    </row>
  </sheetData>
  <sheetProtection formatCells="0" formatRows="0" insertRows="0" deleteRows="0"/>
  <mergeCells count="67">
    <mergeCell ref="C143:G143"/>
    <mergeCell ref="H143:J143"/>
    <mergeCell ref="C155:G155"/>
    <mergeCell ref="F208:I208"/>
    <mergeCell ref="F209:I209"/>
    <mergeCell ref="B116:F116"/>
    <mergeCell ref="B128:F128"/>
    <mergeCell ref="B154:F154"/>
    <mergeCell ref="B166:F166"/>
    <mergeCell ref="B178:F178"/>
    <mergeCell ref="C117:G117"/>
    <mergeCell ref="H117:J117"/>
    <mergeCell ref="B129:F129"/>
    <mergeCell ref="B4:B5"/>
    <mergeCell ref="B67:F67"/>
    <mergeCell ref="C7:G7"/>
    <mergeCell ref="H7:J7"/>
    <mergeCell ref="C19:G19"/>
    <mergeCell ref="H19:J19"/>
    <mergeCell ref="C31:G31"/>
    <mergeCell ref="B66:F66"/>
    <mergeCell ref="B80:F80"/>
    <mergeCell ref="B213:J213"/>
    <mergeCell ref="B3:J3"/>
    <mergeCell ref="H4:J4"/>
    <mergeCell ref="G4:G5"/>
    <mergeCell ref="F4:F5"/>
    <mergeCell ref="E4:E5"/>
    <mergeCell ref="D4:D5"/>
    <mergeCell ref="C4:C5"/>
    <mergeCell ref="H43:J43"/>
    <mergeCell ref="C55:G55"/>
    <mergeCell ref="H55:J55"/>
    <mergeCell ref="B18:F18"/>
    <mergeCell ref="B30:F30"/>
    <mergeCell ref="B42:F42"/>
    <mergeCell ref="B54:F54"/>
    <mergeCell ref="B68:J68"/>
    <mergeCell ref="B92:F92"/>
    <mergeCell ref="B104:F104"/>
    <mergeCell ref="B6:J6"/>
    <mergeCell ref="C69:G69"/>
    <mergeCell ref="H69:J69"/>
    <mergeCell ref="C81:G81"/>
    <mergeCell ref="H81:J81"/>
    <mergeCell ref="H31:J31"/>
    <mergeCell ref="C43:G43"/>
    <mergeCell ref="H193:J193"/>
    <mergeCell ref="B190:F190"/>
    <mergeCell ref="C93:G93"/>
    <mergeCell ref="H93:J93"/>
    <mergeCell ref="C105:G105"/>
    <mergeCell ref="H105:J105"/>
    <mergeCell ref="B142:F142"/>
    <mergeCell ref="B130:J130"/>
    <mergeCell ref="C131:G131"/>
    <mergeCell ref="H131:J131"/>
    <mergeCell ref="H155:J155"/>
    <mergeCell ref="C167:G167"/>
    <mergeCell ref="H167:J167"/>
    <mergeCell ref="B204:F204"/>
    <mergeCell ref="B205:F205"/>
    <mergeCell ref="C179:G179"/>
    <mergeCell ref="H179:J179"/>
    <mergeCell ref="B191:F191"/>
    <mergeCell ref="B192:J192"/>
    <mergeCell ref="C193:G193"/>
  </mergeCells>
  <conditionalFormatting sqref="G8">
    <cfRule type="expression" priority="17" dxfId="32">
      <formula>IF(G8=1,G8="kji")</formula>
    </cfRule>
  </conditionalFormatting>
  <conditionalFormatting sqref="K8">
    <cfRule type="expression" priority="16" dxfId="0">
      <formula>IF(H8=1,K8)</formula>
    </cfRule>
  </conditionalFormatting>
  <conditionalFormatting sqref="G20">
    <cfRule type="expression" priority="14" dxfId="32">
      <formula>IF(G20=1,G20="kji")</formula>
    </cfRule>
  </conditionalFormatting>
  <conditionalFormatting sqref="G32">
    <cfRule type="expression" priority="13" dxfId="32">
      <formula>IF(G32=1,G32="kji")</formula>
    </cfRule>
  </conditionalFormatting>
  <conditionalFormatting sqref="G44">
    <cfRule type="expression" priority="12" dxfId="32">
      <formula>IF(G44=1,G44="kji")</formula>
    </cfRule>
  </conditionalFormatting>
  <conditionalFormatting sqref="G56">
    <cfRule type="expression" priority="11" dxfId="32">
      <formula>IF(G56=1,G56="kji")</formula>
    </cfRule>
  </conditionalFormatting>
  <conditionalFormatting sqref="G70">
    <cfRule type="expression" priority="10" dxfId="32">
      <formula>IF(G70=1,G70="kji")</formula>
    </cfRule>
  </conditionalFormatting>
  <conditionalFormatting sqref="G82">
    <cfRule type="expression" priority="9" dxfId="32">
      <formula>IF(G82=1,G82="kji")</formula>
    </cfRule>
  </conditionalFormatting>
  <conditionalFormatting sqref="G94">
    <cfRule type="expression" priority="8" dxfId="32">
      <formula>IF(G94=1,G94="kji")</formula>
    </cfRule>
  </conditionalFormatting>
  <conditionalFormatting sqref="G106">
    <cfRule type="expression" priority="7" dxfId="32">
      <formula>IF(G106=1,G106="kji")</formula>
    </cfRule>
  </conditionalFormatting>
  <conditionalFormatting sqref="G118">
    <cfRule type="expression" priority="6" dxfId="32">
      <formula>IF(G118=1,G118="kji")</formula>
    </cfRule>
  </conditionalFormatting>
  <conditionalFormatting sqref="G132">
    <cfRule type="expression" priority="5" dxfId="32">
      <formula>IF(G132=1,G132="kji")</formula>
    </cfRule>
  </conditionalFormatting>
  <conditionalFormatting sqref="G144">
    <cfRule type="expression" priority="4" dxfId="32">
      <formula>IF(G144=1,G144="kji")</formula>
    </cfRule>
  </conditionalFormatting>
  <conditionalFormatting sqref="G156">
    <cfRule type="expression" priority="3" dxfId="32">
      <formula>IF(G156=1,G156="kji")</formula>
    </cfRule>
  </conditionalFormatting>
  <conditionalFormatting sqref="G168">
    <cfRule type="expression" priority="2" dxfId="32">
      <formula>IF(G168=1,G168="kji")</formula>
    </cfRule>
  </conditionalFormatting>
  <conditionalFormatting sqref="G180">
    <cfRule type="expression" priority="1" dxfId="32">
      <formula>IF(G180=1,G180="kji")</formula>
    </cfRule>
  </conditionalFormatting>
  <dataValidations count="2">
    <dataValidation type="decimal" operator="greaterThanOrEqual" allowBlank="1" showErrorMessage="1" errorTitle="BŁĄD" error="Wpisz wartość liczbową" sqref="H8:J17 H32:J41 H44:J53 H56:J65 H70:J79 H82:J91 H94:J103 H106:J115 H118:J127 H132:J141 H144:J153 H156:J165 H168:J177 H180:J189 J194:J203 H20:J29">
      <formula1>0</formula1>
    </dataValidation>
    <dataValidation type="decimal" operator="greaterThan" allowBlank="1" showErrorMessage="1" errorTitle="BŁĄD!" error="Uwzględnij wyłącznie wartość liczbową." sqref="D8:E17 D32:E41 D44:E53 D56:E65 D70:E79 D82:E91 D94:E103 D106:E115 D118:E127 D132:E141 D144:E153 D156:E165 D168:E177 D180:E189 D194:E203 D20:E29">
      <formula1>0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1"/>
  <headerFooter>
    <oddFooter>&amp;LDEPARTAMENT ZDROWIA&amp;CStrona &amp;P z &amp;N&amp;RWYDZIAŁ ZDROWIA PUBLICZNEGO I PRZECIWDZIAŁANIA UZALEŻNIENIOM</oddFooter>
  </headerFooter>
  <rowBreaks count="6" manualBreakCount="6">
    <brk id="38" min="1" max="9" man="1"/>
    <brk id="74" min="1" max="9" man="1"/>
    <brk id="110" min="1" max="9" man="1"/>
    <brk id="144" min="1" max="9" man="1"/>
    <brk id="178" min="1" max="9" man="1"/>
    <brk id="209" min="1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569"/>
  <sheetViews>
    <sheetView tabSelected="1" zoomScale="90" zoomScaleNormal="90" zoomScaleSheetLayoutView="85" zoomScalePageLayoutView="60" workbookViewId="0" topLeftCell="A562">
      <selection activeCell="H580" sqref="H580"/>
    </sheetView>
  </sheetViews>
  <sheetFormatPr defaultColWidth="0" defaultRowHeight="15"/>
  <cols>
    <col min="1" max="1" width="9.140625" style="42" customWidth="1"/>
    <col min="2" max="2" width="2.28125" style="42" customWidth="1"/>
    <col min="3" max="3" width="5.421875" style="42" customWidth="1"/>
    <col min="4" max="4" width="45.00390625" style="42" customWidth="1"/>
    <col min="5" max="5" width="10.8515625" style="42" customWidth="1"/>
    <col min="6" max="6" width="17.140625" style="42" customWidth="1"/>
    <col min="7" max="7" width="17.57421875" style="42" customWidth="1"/>
    <col min="8" max="8" width="15.7109375" style="42" customWidth="1"/>
    <col min="9" max="9" width="16.28125" style="42" customWidth="1"/>
    <col min="10" max="10" width="20.8515625" style="42" customWidth="1"/>
    <col min="11" max="11" width="14.7109375" style="42" customWidth="1"/>
    <col min="12" max="12" width="24.57421875" style="100" customWidth="1"/>
    <col min="13" max="13" width="0" style="42" hidden="1" customWidth="1"/>
    <col min="14" max="14" width="11.140625" style="42" hidden="1" customWidth="1"/>
    <col min="15" max="16384" width="0" style="42" hidden="1" customWidth="1"/>
  </cols>
  <sheetData>
    <row r="1" spans="3:11" ht="15">
      <c r="C1" s="99" t="s">
        <v>71</v>
      </c>
      <c r="D1" s="100"/>
      <c r="E1" s="159"/>
      <c r="F1" s="100"/>
      <c r="G1" s="100"/>
      <c r="H1" s="100"/>
      <c r="I1" s="100"/>
      <c r="J1" s="100"/>
      <c r="K1" s="100"/>
    </row>
    <row r="2" spans="3:11" ht="14.25">
      <c r="C2" s="100"/>
      <c r="D2" s="100"/>
      <c r="E2" s="100"/>
      <c r="F2" s="100"/>
      <c r="G2" s="100"/>
      <c r="H2" s="100"/>
      <c r="I2" s="100"/>
      <c r="J2" s="100"/>
      <c r="K2" s="100"/>
    </row>
    <row r="3" spans="3:11" ht="29.25" customHeight="1" thickBot="1">
      <c r="C3" s="207" t="s">
        <v>8</v>
      </c>
      <c r="D3" s="207"/>
      <c r="E3" s="207"/>
      <c r="F3" s="207"/>
      <c r="G3" s="207"/>
      <c r="H3" s="207"/>
      <c r="I3" s="207"/>
      <c r="J3" s="207"/>
      <c r="K3" s="207"/>
    </row>
    <row r="4" spans="3:11" ht="21.75" customHeight="1" thickTop="1">
      <c r="C4" s="208" t="s">
        <v>0</v>
      </c>
      <c r="D4" s="192" t="s">
        <v>1</v>
      </c>
      <c r="E4" s="192" t="s">
        <v>2</v>
      </c>
      <c r="F4" s="192" t="s">
        <v>72</v>
      </c>
      <c r="G4" s="192" t="s">
        <v>3</v>
      </c>
      <c r="H4" s="192" t="s">
        <v>4</v>
      </c>
      <c r="I4" s="192" t="s">
        <v>5</v>
      </c>
      <c r="J4" s="192"/>
      <c r="K4" s="194"/>
    </row>
    <row r="5" spans="3:11" ht="36" customHeight="1" thickBot="1">
      <c r="C5" s="209"/>
      <c r="D5" s="193"/>
      <c r="E5" s="193"/>
      <c r="F5" s="193"/>
      <c r="G5" s="193"/>
      <c r="H5" s="193"/>
      <c r="I5" s="70" t="s">
        <v>6</v>
      </c>
      <c r="J5" s="70" t="s">
        <v>7</v>
      </c>
      <c r="K5" s="71" t="s">
        <v>9</v>
      </c>
    </row>
    <row r="6" spans="3:11" ht="21.75" customHeight="1">
      <c r="C6" s="202" t="s">
        <v>12</v>
      </c>
      <c r="D6" s="203"/>
      <c r="E6" s="203"/>
      <c r="F6" s="203"/>
      <c r="G6" s="203"/>
      <c r="H6" s="203"/>
      <c r="I6" s="203"/>
      <c r="J6" s="203"/>
      <c r="K6" s="204"/>
    </row>
    <row r="7" spans="3:12" s="44" customFormat="1" ht="19.5" customHeight="1">
      <c r="C7" s="72" t="s">
        <v>13</v>
      </c>
      <c r="D7" s="210" t="s">
        <v>20</v>
      </c>
      <c r="E7" s="210"/>
      <c r="F7" s="210"/>
      <c r="G7" s="210"/>
      <c r="H7" s="160" t="s">
        <v>23</v>
      </c>
      <c r="I7" s="160"/>
      <c r="J7" s="160"/>
      <c r="K7" s="211"/>
      <c r="L7" s="153"/>
    </row>
    <row r="8" spans="3:12" ht="15" customHeight="1">
      <c r="C8" s="40">
        <v>1</v>
      </c>
      <c r="D8" s="25"/>
      <c r="E8" s="28"/>
      <c r="F8" s="129"/>
      <c r="G8" s="25"/>
      <c r="H8" s="73">
        <f>SUM(I8+J8+K8)</f>
        <v>0</v>
      </c>
      <c r="I8" s="12"/>
      <c r="J8" s="12"/>
      <c r="K8" s="41"/>
      <c r="L8" s="100">
        <f>IF(E8*F8&lt;&gt;H8,"Niezgodność","")</f>
      </c>
    </row>
    <row r="9" spans="3:12" ht="15" customHeight="1">
      <c r="C9" s="40">
        <v>2</v>
      </c>
      <c r="D9" s="25"/>
      <c r="E9" s="28"/>
      <c r="F9" s="29"/>
      <c r="G9" s="25"/>
      <c r="H9" s="73">
        <f>SUM(I9:K9)</f>
        <v>0</v>
      </c>
      <c r="I9" s="12"/>
      <c r="J9" s="12"/>
      <c r="K9" s="41"/>
      <c r="L9" s="100">
        <f aca="true" t="shared" si="0" ref="L9:L33">IF(E9*F9&lt;&gt;H9,"Niezgodność","")</f>
      </c>
    </row>
    <row r="10" spans="3:12" ht="15" customHeight="1">
      <c r="C10" s="40">
        <v>3</v>
      </c>
      <c r="D10" s="25"/>
      <c r="E10" s="28"/>
      <c r="F10" s="29"/>
      <c r="G10" s="25"/>
      <c r="H10" s="73">
        <f aca="true" t="shared" si="1" ref="H10:H18">SUM(I10:K10)</f>
        <v>0</v>
      </c>
      <c r="I10" s="12"/>
      <c r="J10" s="12"/>
      <c r="K10" s="41"/>
      <c r="L10" s="100">
        <f t="shared" si="0"/>
      </c>
    </row>
    <row r="11" spans="3:12" ht="15" customHeight="1">
      <c r="C11" s="40">
        <v>4</v>
      </c>
      <c r="D11" s="25"/>
      <c r="E11" s="28"/>
      <c r="F11" s="29"/>
      <c r="G11" s="25"/>
      <c r="H11" s="73">
        <f t="shared" si="1"/>
        <v>0</v>
      </c>
      <c r="I11" s="12"/>
      <c r="J11" s="12"/>
      <c r="K11" s="41"/>
      <c r="L11" s="100">
        <f t="shared" si="0"/>
      </c>
    </row>
    <row r="12" spans="3:12" ht="15" customHeight="1">
      <c r="C12" s="40">
        <v>5</v>
      </c>
      <c r="D12" s="25"/>
      <c r="E12" s="28"/>
      <c r="F12" s="29"/>
      <c r="G12" s="25"/>
      <c r="H12" s="73">
        <f t="shared" si="1"/>
        <v>0</v>
      </c>
      <c r="I12" s="12"/>
      <c r="J12" s="12"/>
      <c r="K12" s="41"/>
      <c r="L12" s="100">
        <f t="shared" si="0"/>
      </c>
    </row>
    <row r="13" spans="3:12" ht="15" customHeight="1">
      <c r="C13" s="40">
        <v>6</v>
      </c>
      <c r="D13" s="25"/>
      <c r="E13" s="28"/>
      <c r="F13" s="29"/>
      <c r="G13" s="25"/>
      <c r="H13" s="73">
        <f t="shared" si="1"/>
        <v>0</v>
      </c>
      <c r="I13" s="12"/>
      <c r="J13" s="12"/>
      <c r="K13" s="41"/>
      <c r="L13" s="100">
        <f t="shared" si="0"/>
      </c>
    </row>
    <row r="14" spans="3:12" ht="15" customHeight="1">
      <c r="C14" s="40">
        <v>7</v>
      </c>
      <c r="D14" s="25"/>
      <c r="E14" s="28"/>
      <c r="F14" s="29"/>
      <c r="G14" s="25"/>
      <c r="H14" s="73">
        <f t="shared" si="1"/>
        <v>0</v>
      </c>
      <c r="I14" s="12"/>
      <c r="J14" s="12"/>
      <c r="K14" s="41"/>
      <c r="L14" s="100">
        <f t="shared" si="0"/>
      </c>
    </row>
    <row r="15" spans="3:12" ht="15" customHeight="1">
      <c r="C15" s="40">
        <v>8</v>
      </c>
      <c r="D15" s="25"/>
      <c r="E15" s="28"/>
      <c r="F15" s="29"/>
      <c r="G15" s="25"/>
      <c r="H15" s="73">
        <f t="shared" si="1"/>
        <v>0</v>
      </c>
      <c r="I15" s="12"/>
      <c r="J15" s="12"/>
      <c r="K15" s="41"/>
      <c r="L15" s="100">
        <f t="shared" si="0"/>
      </c>
    </row>
    <row r="16" spans="3:12" ht="15.75" customHeight="1">
      <c r="C16" s="40">
        <v>9</v>
      </c>
      <c r="D16" s="25"/>
      <c r="E16" s="28"/>
      <c r="F16" s="29"/>
      <c r="G16" s="25"/>
      <c r="H16" s="73">
        <f t="shared" si="1"/>
        <v>0</v>
      </c>
      <c r="I16" s="12"/>
      <c r="J16" s="12"/>
      <c r="K16" s="41"/>
      <c r="L16" s="100">
        <f t="shared" si="0"/>
      </c>
    </row>
    <row r="17" spans="3:12" ht="15" customHeight="1">
      <c r="C17" s="40">
        <v>10</v>
      </c>
      <c r="D17" s="25"/>
      <c r="E17" s="28"/>
      <c r="F17" s="29"/>
      <c r="G17" s="25"/>
      <c r="H17" s="73">
        <f t="shared" si="1"/>
        <v>0</v>
      </c>
      <c r="I17" s="12"/>
      <c r="J17" s="12"/>
      <c r="K17" s="41"/>
      <c r="L17" s="100">
        <f t="shared" si="0"/>
      </c>
    </row>
    <row r="18" spans="3:12" ht="15" customHeight="1">
      <c r="C18" s="40">
        <v>11</v>
      </c>
      <c r="D18" s="25"/>
      <c r="E18" s="28"/>
      <c r="F18" s="29"/>
      <c r="G18" s="25"/>
      <c r="H18" s="73">
        <f t="shared" si="1"/>
        <v>0</v>
      </c>
      <c r="I18" s="12"/>
      <c r="J18" s="12"/>
      <c r="K18" s="41"/>
      <c r="L18" s="100">
        <f t="shared" si="0"/>
      </c>
    </row>
    <row r="19" spans="3:12" ht="15" customHeight="1">
      <c r="C19" s="40">
        <v>12</v>
      </c>
      <c r="D19" s="25"/>
      <c r="E19" s="28"/>
      <c r="F19" s="29"/>
      <c r="G19" s="25"/>
      <c r="H19" s="73">
        <f>SUM(I19:K19)</f>
        <v>0</v>
      </c>
      <c r="I19" s="12"/>
      <c r="J19" s="12"/>
      <c r="K19" s="41"/>
      <c r="L19" s="100">
        <f t="shared" si="0"/>
      </c>
    </row>
    <row r="20" spans="3:12" ht="15" customHeight="1">
      <c r="C20" s="40">
        <v>13</v>
      </c>
      <c r="D20" s="25"/>
      <c r="E20" s="28"/>
      <c r="F20" s="29"/>
      <c r="G20" s="25"/>
      <c r="H20" s="73">
        <f aca="true" t="shared" si="2" ref="H20:H27">SUM(I20:K20)</f>
        <v>0</v>
      </c>
      <c r="I20" s="12"/>
      <c r="J20" s="12"/>
      <c r="K20" s="41"/>
      <c r="L20" s="100">
        <f t="shared" si="0"/>
      </c>
    </row>
    <row r="21" spans="3:12" ht="15" customHeight="1">
      <c r="C21" s="40">
        <v>14</v>
      </c>
      <c r="D21" s="25"/>
      <c r="E21" s="28"/>
      <c r="F21" s="29"/>
      <c r="G21" s="25"/>
      <c r="H21" s="73">
        <f t="shared" si="2"/>
        <v>0</v>
      </c>
      <c r="I21" s="12"/>
      <c r="J21" s="12"/>
      <c r="K21" s="41"/>
      <c r="L21" s="100">
        <f t="shared" si="0"/>
      </c>
    </row>
    <row r="22" spans="3:12" ht="15" customHeight="1">
      <c r="C22" s="40">
        <v>15</v>
      </c>
      <c r="D22" s="25"/>
      <c r="E22" s="28"/>
      <c r="F22" s="29"/>
      <c r="G22" s="25"/>
      <c r="H22" s="73">
        <f t="shared" si="2"/>
        <v>0</v>
      </c>
      <c r="I22" s="12"/>
      <c r="J22" s="12"/>
      <c r="K22" s="41"/>
      <c r="L22" s="100">
        <f t="shared" si="0"/>
      </c>
    </row>
    <row r="23" spans="3:12" ht="15" customHeight="1">
      <c r="C23" s="40">
        <v>16</v>
      </c>
      <c r="D23" s="25"/>
      <c r="E23" s="28"/>
      <c r="F23" s="29"/>
      <c r="G23" s="25"/>
      <c r="H23" s="73">
        <f t="shared" si="2"/>
        <v>0</v>
      </c>
      <c r="I23" s="12"/>
      <c r="J23" s="12"/>
      <c r="K23" s="41"/>
      <c r="L23" s="100">
        <f t="shared" si="0"/>
      </c>
    </row>
    <row r="24" spans="3:12" ht="15" customHeight="1">
      <c r="C24" s="40">
        <v>17</v>
      </c>
      <c r="D24" s="25"/>
      <c r="E24" s="28"/>
      <c r="F24" s="29"/>
      <c r="G24" s="25"/>
      <c r="H24" s="73">
        <f t="shared" si="2"/>
        <v>0</v>
      </c>
      <c r="I24" s="12"/>
      <c r="J24" s="12"/>
      <c r="K24" s="41"/>
      <c r="L24" s="100">
        <f t="shared" si="0"/>
      </c>
    </row>
    <row r="25" spans="3:12" ht="15" customHeight="1">
      <c r="C25" s="40">
        <v>18</v>
      </c>
      <c r="D25" s="25"/>
      <c r="E25" s="28"/>
      <c r="F25" s="29"/>
      <c r="G25" s="25"/>
      <c r="H25" s="73">
        <f t="shared" si="2"/>
        <v>0</v>
      </c>
      <c r="I25" s="12"/>
      <c r="J25" s="12"/>
      <c r="K25" s="41"/>
      <c r="L25" s="100">
        <f t="shared" si="0"/>
      </c>
    </row>
    <row r="26" spans="3:12" ht="15.75" customHeight="1">
      <c r="C26" s="40">
        <v>19</v>
      </c>
      <c r="D26" s="25"/>
      <c r="E26" s="28"/>
      <c r="F26" s="29"/>
      <c r="G26" s="25"/>
      <c r="H26" s="73">
        <f t="shared" si="2"/>
        <v>0</v>
      </c>
      <c r="I26" s="12"/>
      <c r="J26" s="12"/>
      <c r="K26" s="41"/>
      <c r="L26" s="100">
        <f t="shared" si="0"/>
      </c>
    </row>
    <row r="27" spans="3:12" ht="15" customHeight="1">
      <c r="C27" s="40">
        <v>20</v>
      </c>
      <c r="D27" s="25"/>
      <c r="E27" s="28"/>
      <c r="F27" s="29"/>
      <c r="G27" s="25"/>
      <c r="H27" s="73">
        <f t="shared" si="2"/>
        <v>0</v>
      </c>
      <c r="I27" s="12"/>
      <c r="J27" s="12"/>
      <c r="K27" s="41"/>
      <c r="L27" s="100">
        <f t="shared" si="0"/>
      </c>
    </row>
    <row r="28" spans="3:12" ht="15" customHeight="1">
      <c r="C28" s="40">
        <v>21</v>
      </c>
      <c r="D28" s="25"/>
      <c r="E28" s="28"/>
      <c r="F28" s="29"/>
      <c r="G28" s="25"/>
      <c r="H28" s="73">
        <f>SUM(I28:K28)</f>
        <v>0</v>
      </c>
      <c r="I28" s="12"/>
      <c r="J28" s="12"/>
      <c r="K28" s="41"/>
      <c r="L28" s="100">
        <f t="shared" si="0"/>
      </c>
    </row>
    <row r="29" spans="3:12" ht="15" customHeight="1">
      <c r="C29" s="40">
        <v>22</v>
      </c>
      <c r="D29" s="25"/>
      <c r="E29" s="28"/>
      <c r="F29" s="29"/>
      <c r="G29" s="25"/>
      <c r="H29" s="73">
        <f>SUM(I29:K29)</f>
        <v>0</v>
      </c>
      <c r="I29" s="12"/>
      <c r="J29" s="12"/>
      <c r="K29" s="41"/>
      <c r="L29" s="100">
        <f t="shared" si="0"/>
      </c>
    </row>
    <row r="30" spans="3:12" ht="15" customHeight="1">
      <c r="C30" s="40">
        <v>23</v>
      </c>
      <c r="D30" s="25"/>
      <c r="E30" s="28"/>
      <c r="F30" s="29"/>
      <c r="G30" s="25"/>
      <c r="H30" s="73">
        <f>SUM(I30:K30)</f>
        <v>0</v>
      </c>
      <c r="I30" s="12"/>
      <c r="J30" s="12"/>
      <c r="K30" s="41"/>
      <c r="L30" s="100">
        <f t="shared" si="0"/>
      </c>
    </row>
    <row r="31" spans="3:12" ht="15" customHeight="1">
      <c r="C31" s="40">
        <v>24</v>
      </c>
      <c r="D31" s="25"/>
      <c r="E31" s="28"/>
      <c r="F31" s="29"/>
      <c r="G31" s="25"/>
      <c r="H31" s="73">
        <f>SUM(I31:K31)</f>
        <v>0</v>
      </c>
      <c r="I31" s="12"/>
      <c r="J31" s="12"/>
      <c r="K31" s="41"/>
      <c r="L31" s="100">
        <f t="shared" si="0"/>
      </c>
    </row>
    <row r="32" spans="3:12" ht="15.75" customHeight="1">
      <c r="C32" s="40">
        <v>25</v>
      </c>
      <c r="D32" s="25"/>
      <c r="E32" s="28"/>
      <c r="F32" s="29"/>
      <c r="G32" s="25"/>
      <c r="H32" s="73">
        <f>SUM(I32:K32)</f>
        <v>0</v>
      </c>
      <c r="I32" s="12"/>
      <c r="J32" s="12"/>
      <c r="K32" s="41"/>
      <c r="L32" s="100">
        <f t="shared" si="0"/>
      </c>
    </row>
    <row r="33" spans="3:12" ht="15.75" customHeight="1" thickBot="1">
      <c r="C33" s="113"/>
      <c r="D33" s="114"/>
      <c r="E33" s="115"/>
      <c r="F33" s="116"/>
      <c r="G33" s="114"/>
      <c r="H33" s="120"/>
      <c r="I33" s="118"/>
      <c r="J33" s="118"/>
      <c r="K33" s="119"/>
      <c r="L33" s="100">
        <f t="shared" si="0"/>
      </c>
    </row>
    <row r="34" spans="3:11" ht="15" thickBot="1">
      <c r="C34" s="199" t="s">
        <v>14</v>
      </c>
      <c r="D34" s="200"/>
      <c r="E34" s="200"/>
      <c r="F34" s="200"/>
      <c r="G34" s="201"/>
      <c r="H34" s="74">
        <f>SUM(H8:H32)</f>
        <v>0</v>
      </c>
      <c r="I34" s="74">
        <f>SUM(I8:I32)</f>
        <v>0</v>
      </c>
      <c r="J34" s="74">
        <f>SUM(J8:J32)</f>
        <v>0</v>
      </c>
      <c r="K34" s="75">
        <f>SUM(K8:K32)</f>
        <v>0</v>
      </c>
    </row>
    <row r="35" spans="3:11" ht="17.25" customHeight="1">
      <c r="C35" s="72" t="s">
        <v>15</v>
      </c>
      <c r="D35" s="203" t="s">
        <v>20</v>
      </c>
      <c r="E35" s="203"/>
      <c r="F35" s="203"/>
      <c r="G35" s="203"/>
      <c r="H35" s="205" t="s">
        <v>23</v>
      </c>
      <c r="I35" s="205"/>
      <c r="J35" s="205"/>
      <c r="K35" s="206"/>
    </row>
    <row r="36" spans="3:12" ht="15" customHeight="1">
      <c r="C36" s="40">
        <v>1</v>
      </c>
      <c r="D36" s="25"/>
      <c r="E36" s="28"/>
      <c r="F36" s="29"/>
      <c r="G36" s="25"/>
      <c r="H36" s="73">
        <f>SUM(I36+J36+K36)</f>
        <v>0</v>
      </c>
      <c r="I36" s="12"/>
      <c r="J36" s="12"/>
      <c r="K36" s="41"/>
      <c r="L36" s="100">
        <f aca="true" t="shared" si="3" ref="L36:L61">IF(E36*F36&lt;&gt;H36,"Niezgodność","")</f>
      </c>
    </row>
    <row r="37" spans="3:12" ht="15" customHeight="1">
      <c r="C37" s="40">
        <v>2</v>
      </c>
      <c r="D37" s="25"/>
      <c r="E37" s="28"/>
      <c r="F37" s="29"/>
      <c r="G37" s="25"/>
      <c r="H37" s="73">
        <f>SUM(I37:K37)</f>
        <v>0</v>
      </c>
      <c r="I37" s="12"/>
      <c r="J37" s="12"/>
      <c r="K37" s="41"/>
      <c r="L37" s="100">
        <f t="shared" si="3"/>
      </c>
    </row>
    <row r="38" spans="3:12" ht="15" customHeight="1">
      <c r="C38" s="40">
        <v>3</v>
      </c>
      <c r="D38" s="25"/>
      <c r="E38" s="28"/>
      <c r="F38" s="29"/>
      <c r="G38" s="25"/>
      <c r="H38" s="73">
        <f aca="true" t="shared" si="4" ref="H38:H46">SUM(I38:K38)</f>
        <v>0</v>
      </c>
      <c r="I38" s="12"/>
      <c r="J38" s="12"/>
      <c r="K38" s="41"/>
      <c r="L38" s="100">
        <f t="shared" si="3"/>
      </c>
    </row>
    <row r="39" spans="3:12" ht="15" customHeight="1">
      <c r="C39" s="40">
        <v>4</v>
      </c>
      <c r="D39" s="25"/>
      <c r="E39" s="28"/>
      <c r="F39" s="29"/>
      <c r="G39" s="25"/>
      <c r="H39" s="73">
        <f t="shared" si="4"/>
        <v>0</v>
      </c>
      <c r="I39" s="12"/>
      <c r="J39" s="12"/>
      <c r="K39" s="41"/>
      <c r="L39" s="100">
        <f t="shared" si="3"/>
      </c>
    </row>
    <row r="40" spans="3:12" ht="15" customHeight="1">
      <c r="C40" s="40">
        <v>5</v>
      </c>
      <c r="D40" s="25"/>
      <c r="E40" s="28"/>
      <c r="F40" s="29"/>
      <c r="G40" s="25"/>
      <c r="H40" s="73">
        <f t="shared" si="4"/>
        <v>0</v>
      </c>
      <c r="I40" s="12"/>
      <c r="J40" s="12"/>
      <c r="K40" s="41"/>
      <c r="L40" s="100">
        <f t="shared" si="3"/>
      </c>
    </row>
    <row r="41" spans="3:12" ht="15" customHeight="1">
      <c r="C41" s="40">
        <v>6</v>
      </c>
      <c r="D41" s="25"/>
      <c r="E41" s="28"/>
      <c r="F41" s="29"/>
      <c r="G41" s="25"/>
      <c r="H41" s="73">
        <f t="shared" si="4"/>
        <v>0</v>
      </c>
      <c r="I41" s="12"/>
      <c r="J41" s="12"/>
      <c r="K41" s="41"/>
      <c r="L41" s="100">
        <f t="shared" si="3"/>
      </c>
    </row>
    <row r="42" spans="3:12" ht="15" customHeight="1">
      <c r="C42" s="40">
        <v>7</v>
      </c>
      <c r="D42" s="25"/>
      <c r="E42" s="28"/>
      <c r="F42" s="29"/>
      <c r="G42" s="25"/>
      <c r="H42" s="73">
        <f t="shared" si="4"/>
        <v>0</v>
      </c>
      <c r="I42" s="12"/>
      <c r="J42" s="12"/>
      <c r="K42" s="41"/>
      <c r="L42" s="100">
        <f t="shared" si="3"/>
      </c>
    </row>
    <row r="43" spans="3:12" ht="15" customHeight="1">
      <c r="C43" s="40">
        <v>8</v>
      </c>
      <c r="D43" s="25"/>
      <c r="E43" s="28"/>
      <c r="F43" s="29"/>
      <c r="G43" s="25"/>
      <c r="H43" s="73">
        <f t="shared" si="4"/>
        <v>0</v>
      </c>
      <c r="I43" s="12"/>
      <c r="J43" s="12"/>
      <c r="K43" s="41"/>
      <c r="L43" s="100">
        <f t="shared" si="3"/>
      </c>
    </row>
    <row r="44" spans="3:12" ht="15.75" customHeight="1">
      <c r="C44" s="40">
        <v>9</v>
      </c>
      <c r="D44" s="25"/>
      <c r="E44" s="28"/>
      <c r="F44" s="29"/>
      <c r="G44" s="25"/>
      <c r="H44" s="73">
        <f t="shared" si="4"/>
        <v>0</v>
      </c>
      <c r="I44" s="12"/>
      <c r="J44" s="12"/>
      <c r="K44" s="41"/>
      <c r="L44" s="100">
        <f t="shared" si="3"/>
      </c>
    </row>
    <row r="45" spans="3:12" ht="15" customHeight="1">
      <c r="C45" s="40">
        <v>10</v>
      </c>
      <c r="D45" s="25"/>
      <c r="E45" s="28"/>
      <c r="F45" s="29"/>
      <c r="G45" s="25"/>
      <c r="H45" s="73">
        <f t="shared" si="4"/>
        <v>0</v>
      </c>
      <c r="I45" s="12"/>
      <c r="J45" s="12"/>
      <c r="K45" s="41"/>
      <c r="L45" s="100">
        <f t="shared" si="3"/>
      </c>
    </row>
    <row r="46" spans="3:12" ht="15" customHeight="1">
      <c r="C46" s="40">
        <v>11</v>
      </c>
      <c r="D46" s="25"/>
      <c r="E46" s="28"/>
      <c r="F46" s="29"/>
      <c r="G46" s="25"/>
      <c r="H46" s="73">
        <f t="shared" si="4"/>
        <v>0</v>
      </c>
      <c r="I46" s="12"/>
      <c r="J46" s="12"/>
      <c r="K46" s="41"/>
      <c r="L46" s="100">
        <f t="shared" si="3"/>
      </c>
    </row>
    <row r="47" spans="3:12" ht="15" customHeight="1">
      <c r="C47" s="40">
        <v>12</v>
      </c>
      <c r="D47" s="25"/>
      <c r="E47" s="28"/>
      <c r="F47" s="29"/>
      <c r="G47" s="25"/>
      <c r="H47" s="73">
        <f>SUM(I47:K47)</f>
        <v>0</v>
      </c>
      <c r="I47" s="12"/>
      <c r="J47" s="12"/>
      <c r="K47" s="41"/>
      <c r="L47" s="100">
        <f t="shared" si="3"/>
      </c>
    </row>
    <row r="48" spans="3:12" ht="15" customHeight="1">
      <c r="C48" s="40">
        <v>13</v>
      </c>
      <c r="D48" s="25"/>
      <c r="E48" s="28"/>
      <c r="F48" s="29"/>
      <c r="G48" s="25"/>
      <c r="H48" s="73">
        <f aca="true" t="shared" si="5" ref="H48:H55">SUM(I48:K48)</f>
        <v>0</v>
      </c>
      <c r="I48" s="12"/>
      <c r="J48" s="12"/>
      <c r="K48" s="41"/>
      <c r="L48" s="100">
        <f t="shared" si="3"/>
      </c>
    </row>
    <row r="49" spans="3:12" ht="15" customHeight="1">
      <c r="C49" s="40">
        <v>14</v>
      </c>
      <c r="D49" s="25"/>
      <c r="E49" s="28"/>
      <c r="F49" s="29"/>
      <c r="G49" s="25"/>
      <c r="H49" s="73">
        <f t="shared" si="5"/>
        <v>0</v>
      </c>
      <c r="I49" s="12"/>
      <c r="J49" s="12"/>
      <c r="K49" s="41"/>
      <c r="L49" s="100">
        <f t="shared" si="3"/>
      </c>
    </row>
    <row r="50" spans="3:12" ht="15" customHeight="1">
      <c r="C50" s="40">
        <v>15</v>
      </c>
      <c r="D50" s="25"/>
      <c r="E50" s="28"/>
      <c r="F50" s="29"/>
      <c r="G50" s="25"/>
      <c r="H50" s="73">
        <f t="shared" si="5"/>
        <v>0</v>
      </c>
      <c r="I50" s="12"/>
      <c r="J50" s="12"/>
      <c r="K50" s="41"/>
      <c r="L50" s="100">
        <f t="shared" si="3"/>
      </c>
    </row>
    <row r="51" spans="3:12" ht="15" customHeight="1">
      <c r="C51" s="40">
        <v>16</v>
      </c>
      <c r="D51" s="25"/>
      <c r="E51" s="28"/>
      <c r="F51" s="29"/>
      <c r="G51" s="25"/>
      <c r="H51" s="73">
        <f t="shared" si="5"/>
        <v>0</v>
      </c>
      <c r="I51" s="12"/>
      <c r="J51" s="12"/>
      <c r="K51" s="41"/>
      <c r="L51" s="100">
        <f t="shared" si="3"/>
      </c>
    </row>
    <row r="52" spans="3:12" ht="15" customHeight="1">
      <c r="C52" s="40">
        <v>17</v>
      </c>
      <c r="D52" s="25"/>
      <c r="E52" s="28"/>
      <c r="F52" s="29"/>
      <c r="G52" s="25"/>
      <c r="H52" s="73">
        <f t="shared" si="5"/>
        <v>0</v>
      </c>
      <c r="I52" s="12"/>
      <c r="J52" s="12"/>
      <c r="K52" s="41"/>
      <c r="L52" s="100">
        <f t="shared" si="3"/>
      </c>
    </row>
    <row r="53" spans="3:12" ht="15" customHeight="1">
      <c r="C53" s="40">
        <v>18</v>
      </c>
      <c r="D53" s="25"/>
      <c r="E53" s="28"/>
      <c r="F53" s="29"/>
      <c r="G53" s="25"/>
      <c r="H53" s="73">
        <f t="shared" si="5"/>
        <v>0</v>
      </c>
      <c r="I53" s="12"/>
      <c r="J53" s="12"/>
      <c r="K53" s="41"/>
      <c r="L53" s="100">
        <f t="shared" si="3"/>
      </c>
    </row>
    <row r="54" spans="3:12" ht="15.75" customHeight="1">
      <c r="C54" s="40">
        <v>19</v>
      </c>
      <c r="D54" s="25"/>
      <c r="E54" s="28"/>
      <c r="F54" s="29"/>
      <c r="G54" s="25"/>
      <c r="H54" s="73">
        <f t="shared" si="5"/>
        <v>0</v>
      </c>
      <c r="I54" s="12"/>
      <c r="J54" s="12"/>
      <c r="K54" s="41"/>
      <c r="L54" s="100">
        <f t="shared" si="3"/>
      </c>
    </row>
    <row r="55" spans="3:12" ht="15" customHeight="1">
      <c r="C55" s="40">
        <v>20</v>
      </c>
      <c r="D55" s="25"/>
      <c r="E55" s="28"/>
      <c r="F55" s="29"/>
      <c r="G55" s="25"/>
      <c r="H55" s="73">
        <f t="shared" si="5"/>
        <v>0</v>
      </c>
      <c r="I55" s="12"/>
      <c r="J55" s="12"/>
      <c r="K55" s="41"/>
      <c r="L55" s="100">
        <f t="shared" si="3"/>
      </c>
    </row>
    <row r="56" spans="3:12" ht="15" customHeight="1">
      <c r="C56" s="40">
        <v>21</v>
      </c>
      <c r="D56" s="25"/>
      <c r="E56" s="28"/>
      <c r="F56" s="29"/>
      <c r="G56" s="25"/>
      <c r="H56" s="73">
        <f>SUM(I56:K56)</f>
        <v>0</v>
      </c>
      <c r="I56" s="12"/>
      <c r="J56" s="12"/>
      <c r="K56" s="41"/>
      <c r="L56" s="100">
        <f t="shared" si="3"/>
      </c>
    </row>
    <row r="57" spans="3:12" ht="15" customHeight="1">
      <c r="C57" s="40">
        <v>22</v>
      </c>
      <c r="D57" s="25"/>
      <c r="E57" s="28"/>
      <c r="F57" s="29"/>
      <c r="G57" s="25"/>
      <c r="H57" s="73">
        <f>SUM(I57:K57)</f>
        <v>0</v>
      </c>
      <c r="I57" s="12"/>
      <c r="J57" s="12"/>
      <c r="K57" s="41"/>
      <c r="L57" s="100">
        <f t="shared" si="3"/>
      </c>
    </row>
    <row r="58" spans="3:12" ht="15" customHeight="1">
      <c r="C58" s="40">
        <v>23</v>
      </c>
      <c r="D58" s="25"/>
      <c r="E58" s="28"/>
      <c r="F58" s="29"/>
      <c r="G58" s="25"/>
      <c r="H58" s="73">
        <f>SUM(I58:K58)</f>
        <v>0</v>
      </c>
      <c r="I58" s="12"/>
      <c r="J58" s="12"/>
      <c r="K58" s="41"/>
      <c r="L58" s="100">
        <f t="shared" si="3"/>
      </c>
    </row>
    <row r="59" spans="3:12" ht="15" customHeight="1">
      <c r="C59" s="40">
        <v>24</v>
      </c>
      <c r="D59" s="25"/>
      <c r="E59" s="28"/>
      <c r="F59" s="29"/>
      <c r="G59" s="25"/>
      <c r="H59" s="73">
        <f>SUM(I59:K59)</f>
        <v>0</v>
      </c>
      <c r="I59" s="12"/>
      <c r="J59" s="12"/>
      <c r="K59" s="41"/>
      <c r="L59" s="100">
        <f t="shared" si="3"/>
      </c>
    </row>
    <row r="60" spans="3:12" ht="15.75" customHeight="1">
      <c r="C60" s="40">
        <v>25</v>
      </c>
      <c r="D60" s="25"/>
      <c r="E60" s="28"/>
      <c r="F60" s="29"/>
      <c r="G60" s="25"/>
      <c r="H60" s="73">
        <f>SUM(I60:K60)</f>
        <v>0</v>
      </c>
      <c r="I60" s="12"/>
      <c r="J60" s="12"/>
      <c r="K60" s="41"/>
      <c r="L60" s="100">
        <f t="shared" si="3"/>
      </c>
    </row>
    <row r="61" spans="3:12" ht="15.75" customHeight="1" thickBot="1">
      <c r="C61" s="113"/>
      <c r="D61" s="114"/>
      <c r="E61" s="115"/>
      <c r="F61" s="116"/>
      <c r="G61" s="114"/>
      <c r="H61" s="120"/>
      <c r="I61" s="118"/>
      <c r="J61" s="118"/>
      <c r="K61" s="119"/>
      <c r="L61" s="100">
        <f t="shared" si="3"/>
      </c>
    </row>
    <row r="62" spans="3:11" ht="15" thickBot="1">
      <c r="C62" s="199" t="s">
        <v>14</v>
      </c>
      <c r="D62" s="200"/>
      <c r="E62" s="200"/>
      <c r="F62" s="200"/>
      <c r="G62" s="201"/>
      <c r="H62" s="74">
        <f>SUM(H36:H60)</f>
        <v>0</v>
      </c>
      <c r="I62" s="74">
        <f>SUM(I36:I60)</f>
        <v>0</v>
      </c>
      <c r="J62" s="74">
        <f>SUM(J36:J60)</f>
        <v>0</v>
      </c>
      <c r="K62" s="75">
        <f>SUM(K36:K60)</f>
        <v>0</v>
      </c>
    </row>
    <row r="63" spans="3:12" s="44" customFormat="1" ht="19.5" customHeight="1">
      <c r="C63" s="72" t="s">
        <v>16</v>
      </c>
      <c r="D63" s="203" t="s">
        <v>20</v>
      </c>
      <c r="E63" s="203"/>
      <c r="F63" s="203"/>
      <c r="G63" s="203"/>
      <c r="H63" s="205" t="s">
        <v>23</v>
      </c>
      <c r="I63" s="205"/>
      <c r="J63" s="205"/>
      <c r="K63" s="206"/>
      <c r="L63" s="153"/>
    </row>
    <row r="64" spans="3:12" ht="15" customHeight="1">
      <c r="C64" s="40">
        <v>1</v>
      </c>
      <c r="D64" s="25"/>
      <c r="E64" s="28"/>
      <c r="F64" s="29"/>
      <c r="G64" s="25"/>
      <c r="H64" s="73">
        <f>SUM(I64+J64+K64)</f>
        <v>0</v>
      </c>
      <c r="I64" s="12"/>
      <c r="J64" s="12"/>
      <c r="K64" s="41"/>
      <c r="L64" s="100">
        <f aca="true" t="shared" si="6" ref="L64:L89">IF(E64*F64&lt;&gt;H64,"Niezgodność","")</f>
      </c>
    </row>
    <row r="65" spans="3:12" ht="15" customHeight="1">
      <c r="C65" s="40">
        <v>2</v>
      </c>
      <c r="D65" s="25"/>
      <c r="E65" s="28"/>
      <c r="F65" s="29"/>
      <c r="G65" s="25"/>
      <c r="H65" s="73">
        <f>SUM(I65:K65)</f>
        <v>0</v>
      </c>
      <c r="I65" s="12"/>
      <c r="J65" s="12"/>
      <c r="K65" s="41"/>
      <c r="L65" s="100">
        <f t="shared" si="6"/>
      </c>
    </row>
    <row r="66" spans="3:12" ht="15" customHeight="1">
      <c r="C66" s="40">
        <v>3</v>
      </c>
      <c r="D66" s="25"/>
      <c r="E66" s="28"/>
      <c r="F66" s="29"/>
      <c r="G66" s="25"/>
      <c r="H66" s="73">
        <f aca="true" t="shared" si="7" ref="H66:H74">SUM(I66:K66)</f>
        <v>0</v>
      </c>
      <c r="I66" s="12"/>
      <c r="J66" s="12"/>
      <c r="K66" s="41"/>
      <c r="L66" s="100">
        <f t="shared" si="6"/>
      </c>
    </row>
    <row r="67" spans="3:12" ht="15" customHeight="1">
      <c r="C67" s="40">
        <v>4</v>
      </c>
      <c r="D67" s="25"/>
      <c r="E67" s="28"/>
      <c r="F67" s="29"/>
      <c r="G67" s="25"/>
      <c r="H67" s="73">
        <f t="shared" si="7"/>
        <v>0</v>
      </c>
      <c r="I67" s="12"/>
      <c r="J67" s="12"/>
      <c r="K67" s="41"/>
      <c r="L67" s="100">
        <f t="shared" si="6"/>
      </c>
    </row>
    <row r="68" spans="3:12" ht="15" customHeight="1">
      <c r="C68" s="40">
        <v>5</v>
      </c>
      <c r="D68" s="25"/>
      <c r="E68" s="28"/>
      <c r="F68" s="29"/>
      <c r="G68" s="25"/>
      <c r="H68" s="73">
        <f t="shared" si="7"/>
        <v>0</v>
      </c>
      <c r="I68" s="12"/>
      <c r="J68" s="12"/>
      <c r="K68" s="41"/>
      <c r="L68" s="100">
        <f t="shared" si="6"/>
      </c>
    </row>
    <row r="69" spans="3:12" ht="15" customHeight="1">
      <c r="C69" s="40">
        <v>6</v>
      </c>
      <c r="D69" s="25"/>
      <c r="E69" s="28"/>
      <c r="F69" s="29"/>
      <c r="G69" s="25"/>
      <c r="H69" s="73">
        <f t="shared" si="7"/>
        <v>0</v>
      </c>
      <c r="I69" s="12"/>
      <c r="J69" s="12"/>
      <c r="K69" s="41"/>
      <c r="L69" s="100">
        <f t="shared" si="6"/>
      </c>
    </row>
    <row r="70" spans="3:12" ht="15" customHeight="1">
      <c r="C70" s="40">
        <v>7</v>
      </c>
      <c r="D70" s="25"/>
      <c r="E70" s="28"/>
      <c r="F70" s="29"/>
      <c r="G70" s="25"/>
      <c r="H70" s="73">
        <f t="shared" si="7"/>
        <v>0</v>
      </c>
      <c r="I70" s="12"/>
      <c r="J70" s="12"/>
      <c r="K70" s="41"/>
      <c r="L70" s="100">
        <f t="shared" si="6"/>
      </c>
    </row>
    <row r="71" spans="3:12" ht="15" customHeight="1">
      <c r="C71" s="40">
        <v>8</v>
      </c>
      <c r="D71" s="25"/>
      <c r="E71" s="28"/>
      <c r="F71" s="29"/>
      <c r="G71" s="25"/>
      <c r="H71" s="73">
        <f t="shared" si="7"/>
        <v>0</v>
      </c>
      <c r="I71" s="12"/>
      <c r="J71" s="12"/>
      <c r="K71" s="41"/>
      <c r="L71" s="100">
        <f t="shared" si="6"/>
      </c>
    </row>
    <row r="72" spans="3:12" ht="15.75" customHeight="1">
      <c r="C72" s="40">
        <v>9</v>
      </c>
      <c r="D72" s="25"/>
      <c r="E72" s="28"/>
      <c r="F72" s="29"/>
      <c r="G72" s="25"/>
      <c r="H72" s="73">
        <f t="shared" si="7"/>
        <v>0</v>
      </c>
      <c r="I72" s="12"/>
      <c r="J72" s="12"/>
      <c r="K72" s="41"/>
      <c r="L72" s="100">
        <f t="shared" si="6"/>
      </c>
    </row>
    <row r="73" spans="3:12" ht="15" customHeight="1">
      <c r="C73" s="40">
        <v>10</v>
      </c>
      <c r="D73" s="25"/>
      <c r="E73" s="28"/>
      <c r="F73" s="29"/>
      <c r="G73" s="25"/>
      <c r="H73" s="73">
        <f t="shared" si="7"/>
        <v>0</v>
      </c>
      <c r="I73" s="12"/>
      <c r="J73" s="12"/>
      <c r="K73" s="41"/>
      <c r="L73" s="100">
        <f t="shared" si="6"/>
      </c>
    </row>
    <row r="74" spans="3:12" ht="15" customHeight="1">
      <c r="C74" s="40">
        <v>11</v>
      </c>
      <c r="D74" s="25"/>
      <c r="E74" s="28"/>
      <c r="F74" s="29"/>
      <c r="G74" s="25"/>
      <c r="H74" s="73">
        <f t="shared" si="7"/>
        <v>0</v>
      </c>
      <c r="I74" s="12"/>
      <c r="J74" s="12"/>
      <c r="K74" s="41"/>
      <c r="L74" s="100">
        <f t="shared" si="6"/>
      </c>
    </row>
    <row r="75" spans="3:12" ht="15" customHeight="1">
      <c r="C75" s="40">
        <v>12</v>
      </c>
      <c r="D75" s="25"/>
      <c r="E75" s="28"/>
      <c r="F75" s="29"/>
      <c r="G75" s="25"/>
      <c r="H75" s="73">
        <f>SUM(I75:K75)</f>
        <v>0</v>
      </c>
      <c r="I75" s="12"/>
      <c r="J75" s="12"/>
      <c r="K75" s="41"/>
      <c r="L75" s="100">
        <f t="shared" si="6"/>
      </c>
    </row>
    <row r="76" spans="3:12" ht="15" customHeight="1">
      <c r="C76" s="40">
        <v>13</v>
      </c>
      <c r="D76" s="25"/>
      <c r="E76" s="28"/>
      <c r="F76" s="29"/>
      <c r="G76" s="25"/>
      <c r="H76" s="73">
        <f aca="true" t="shared" si="8" ref="H76:H83">SUM(I76:K76)</f>
        <v>0</v>
      </c>
      <c r="I76" s="12"/>
      <c r="J76" s="12"/>
      <c r="K76" s="41"/>
      <c r="L76" s="100">
        <f t="shared" si="6"/>
      </c>
    </row>
    <row r="77" spans="3:12" ht="15" customHeight="1">
      <c r="C77" s="40">
        <v>14</v>
      </c>
      <c r="D77" s="25"/>
      <c r="E77" s="28"/>
      <c r="F77" s="29"/>
      <c r="G77" s="25"/>
      <c r="H77" s="73">
        <f t="shared" si="8"/>
        <v>0</v>
      </c>
      <c r="I77" s="12"/>
      <c r="J77" s="12"/>
      <c r="K77" s="41"/>
      <c r="L77" s="100">
        <f t="shared" si="6"/>
      </c>
    </row>
    <row r="78" spans="3:12" ht="15" customHeight="1">
      <c r="C78" s="40">
        <v>15</v>
      </c>
      <c r="D78" s="25"/>
      <c r="E78" s="28"/>
      <c r="F78" s="29"/>
      <c r="G78" s="25"/>
      <c r="H78" s="73">
        <f t="shared" si="8"/>
        <v>0</v>
      </c>
      <c r="I78" s="12"/>
      <c r="J78" s="12"/>
      <c r="K78" s="41"/>
      <c r="L78" s="100">
        <f t="shared" si="6"/>
      </c>
    </row>
    <row r="79" spans="3:12" ht="15" customHeight="1">
      <c r="C79" s="40">
        <v>16</v>
      </c>
      <c r="D79" s="25"/>
      <c r="E79" s="28"/>
      <c r="F79" s="29"/>
      <c r="G79" s="25"/>
      <c r="H79" s="73">
        <f t="shared" si="8"/>
        <v>0</v>
      </c>
      <c r="I79" s="12"/>
      <c r="J79" s="12"/>
      <c r="K79" s="41"/>
      <c r="L79" s="100">
        <f t="shared" si="6"/>
      </c>
    </row>
    <row r="80" spans="3:12" ht="15" customHeight="1">
      <c r="C80" s="40">
        <v>17</v>
      </c>
      <c r="D80" s="25"/>
      <c r="E80" s="28"/>
      <c r="F80" s="29"/>
      <c r="G80" s="25"/>
      <c r="H80" s="73">
        <f t="shared" si="8"/>
        <v>0</v>
      </c>
      <c r="I80" s="12"/>
      <c r="J80" s="12"/>
      <c r="K80" s="41"/>
      <c r="L80" s="100">
        <f t="shared" si="6"/>
      </c>
    </row>
    <row r="81" spans="3:12" ht="15" customHeight="1">
      <c r="C81" s="40">
        <v>18</v>
      </c>
      <c r="D81" s="25"/>
      <c r="E81" s="28"/>
      <c r="F81" s="29"/>
      <c r="G81" s="25"/>
      <c r="H81" s="73">
        <f t="shared" si="8"/>
        <v>0</v>
      </c>
      <c r="I81" s="12"/>
      <c r="J81" s="12"/>
      <c r="K81" s="41"/>
      <c r="L81" s="100">
        <f t="shared" si="6"/>
      </c>
    </row>
    <row r="82" spans="3:12" ht="15.75" customHeight="1">
      <c r="C82" s="40">
        <v>19</v>
      </c>
      <c r="D82" s="25"/>
      <c r="E82" s="28"/>
      <c r="F82" s="29"/>
      <c r="G82" s="25"/>
      <c r="H82" s="73">
        <f t="shared" si="8"/>
        <v>0</v>
      </c>
      <c r="I82" s="12"/>
      <c r="J82" s="12"/>
      <c r="K82" s="41"/>
      <c r="L82" s="100">
        <f t="shared" si="6"/>
      </c>
    </row>
    <row r="83" spans="3:12" ht="15" customHeight="1">
      <c r="C83" s="40">
        <v>20</v>
      </c>
      <c r="D83" s="25"/>
      <c r="E83" s="28"/>
      <c r="F83" s="29"/>
      <c r="G83" s="25"/>
      <c r="H83" s="73">
        <f t="shared" si="8"/>
        <v>0</v>
      </c>
      <c r="I83" s="12"/>
      <c r="J83" s="12"/>
      <c r="K83" s="41"/>
      <c r="L83" s="100">
        <f t="shared" si="6"/>
      </c>
    </row>
    <row r="84" spans="3:12" ht="15" customHeight="1">
      <c r="C84" s="40">
        <v>21</v>
      </c>
      <c r="D84" s="25"/>
      <c r="E84" s="28"/>
      <c r="F84" s="29"/>
      <c r="G84" s="25"/>
      <c r="H84" s="73">
        <f>SUM(I84:K84)</f>
        <v>0</v>
      </c>
      <c r="I84" s="12"/>
      <c r="J84" s="12"/>
      <c r="K84" s="41"/>
      <c r="L84" s="100">
        <f t="shared" si="6"/>
      </c>
    </row>
    <row r="85" spans="3:12" ht="15" customHeight="1">
      <c r="C85" s="40">
        <v>22</v>
      </c>
      <c r="D85" s="25"/>
      <c r="E85" s="28"/>
      <c r="F85" s="29"/>
      <c r="G85" s="25"/>
      <c r="H85" s="73">
        <f>SUM(I85:K85)</f>
        <v>0</v>
      </c>
      <c r="I85" s="12"/>
      <c r="J85" s="12"/>
      <c r="K85" s="41"/>
      <c r="L85" s="100">
        <f t="shared" si="6"/>
      </c>
    </row>
    <row r="86" spans="3:12" ht="15" customHeight="1">
      <c r="C86" s="40">
        <v>23</v>
      </c>
      <c r="D86" s="25"/>
      <c r="E86" s="28"/>
      <c r="F86" s="29"/>
      <c r="G86" s="25"/>
      <c r="H86" s="73">
        <f>SUM(I86:K86)</f>
        <v>0</v>
      </c>
      <c r="I86" s="12"/>
      <c r="J86" s="12"/>
      <c r="K86" s="41"/>
      <c r="L86" s="100">
        <f t="shared" si="6"/>
      </c>
    </row>
    <row r="87" spans="3:12" ht="15" customHeight="1">
      <c r="C87" s="40">
        <v>24</v>
      </c>
      <c r="D87" s="25"/>
      <c r="E87" s="28"/>
      <c r="F87" s="29"/>
      <c r="G87" s="25"/>
      <c r="H87" s="73">
        <f>SUM(I87:K87)</f>
        <v>0</v>
      </c>
      <c r="I87" s="12"/>
      <c r="J87" s="12"/>
      <c r="K87" s="41"/>
      <c r="L87" s="100">
        <f t="shared" si="6"/>
      </c>
    </row>
    <row r="88" spans="3:12" ht="15" customHeight="1">
      <c r="C88" s="40">
        <v>25</v>
      </c>
      <c r="D88" s="25"/>
      <c r="E88" s="28"/>
      <c r="F88" s="29"/>
      <c r="G88" s="25"/>
      <c r="H88" s="73">
        <f>SUM(I88:K88)</f>
        <v>0</v>
      </c>
      <c r="I88" s="12"/>
      <c r="J88" s="12"/>
      <c r="K88" s="41"/>
      <c r="L88" s="100">
        <f t="shared" si="6"/>
      </c>
    </row>
    <row r="89" spans="3:12" ht="15.75" customHeight="1" thickBot="1">
      <c r="C89" s="113"/>
      <c r="D89" s="114"/>
      <c r="E89" s="115"/>
      <c r="F89" s="116"/>
      <c r="G89" s="114"/>
      <c r="H89" s="120"/>
      <c r="I89" s="118"/>
      <c r="J89" s="118"/>
      <c r="K89" s="119"/>
      <c r="L89" s="100">
        <f t="shared" si="6"/>
      </c>
    </row>
    <row r="90" spans="3:11" ht="15" thickBot="1">
      <c r="C90" s="199" t="s">
        <v>14</v>
      </c>
      <c r="D90" s="200"/>
      <c r="E90" s="200"/>
      <c r="F90" s="200"/>
      <c r="G90" s="201"/>
      <c r="H90" s="74">
        <f>SUM(H64:H88)</f>
        <v>0</v>
      </c>
      <c r="I90" s="74">
        <f>SUM(I64:I88)</f>
        <v>0</v>
      </c>
      <c r="J90" s="74">
        <f>SUM(J64:J88)</f>
        <v>0</v>
      </c>
      <c r="K90" s="75">
        <f>SUM(K64:K88)</f>
        <v>0</v>
      </c>
    </row>
    <row r="91" spans="3:12" s="44" customFormat="1" ht="19.5" customHeight="1">
      <c r="C91" s="72" t="s">
        <v>17</v>
      </c>
      <c r="D91" s="203" t="s">
        <v>20</v>
      </c>
      <c r="E91" s="203"/>
      <c r="F91" s="203"/>
      <c r="G91" s="203"/>
      <c r="H91" s="205" t="s">
        <v>23</v>
      </c>
      <c r="I91" s="205"/>
      <c r="J91" s="205"/>
      <c r="K91" s="206"/>
      <c r="L91" s="153"/>
    </row>
    <row r="92" spans="3:12" ht="15" customHeight="1">
      <c r="C92" s="40">
        <v>1</v>
      </c>
      <c r="D92" s="25"/>
      <c r="E92" s="28"/>
      <c r="F92" s="29"/>
      <c r="G92" s="25"/>
      <c r="H92" s="73">
        <f>SUM(I92+J92+K92)</f>
        <v>0</v>
      </c>
      <c r="I92" s="12"/>
      <c r="J92" s="12"/>
      <c r="K92" s="41"/>
      <c r="L92" s="100">
        <f aca="true" t="shared" si="9" ref="L92:L117">IF(E92*F92&lt;&gt;H92,"Niezgodność","")</f>
      </c>
    </row>
    <row r="93" spans="3:12" ht="15" customHeight="1">
      <c r="C93" s="40">
        <v>2</v>
      </c>
      <c r="D93" s="25"/>
      <c r="E93" s="28"/>
      <c r="F93" s="29"/>
      <c r="G93" s="25"/>
      <c r="H93" s="73">
        <f>SUM(I93:K93)</f>
        <v>0</v>
      </c>
      <c r="I93" s="12"/>
      <c r="J93" s="12"/>
      <c r="K93" s="41"/>
      <c r="L93" s="100">
        <f t="shared" si="9"/>
      </c>
    </row>
    <row r="94" spans="3:12" ht="15" customHeight="1">
      <c r="C94" s="40">
        <v>3</v>
      </c>
      <c r="D94" s="25"/>
      <c r="E94" s="28"/>
      <c r="F94" s="29"/>
      <c r="G94" s="25"/>
      <c r="H94" s="73">
        <f aca="true" t="shared" si="10" ref="H94:H102">SUM(I94:K94)</f>
        <v>0</v>
      </c>
      <c r="I94" s="12"/>
      <c r="J94" s="12"/>
      <c r="K94" s="41"/>
      <c r="L94" s="100">
        <f t="shared" si="9"/>
      </c>
    </row>
    <row r="95" spans="3:12" ht="15" customHeight="1">
      <c r="C95" s="40">
        <v>4</v>
      </c>
      <c r="D95" s="25"/>
      <c r="E95" s="28"/>
      <c r="F95" s="29"/>
      <c r="G95" s="25"/>
      <c r="H95" s="73">
        <f t="shared" si="10"/>
        <v>0</v>
      </c>
      <c r="I95" s="12"/>
      <c r="J95" s="12"/>
      <c r="K95" s="41"/>
      <c r="L95" s="100">
        <f t="shared" si="9"/>
      </c>
    </row>
    <row r="96" spans="3:12" ht="15" customHeight="1">
      <c r="C96" s="40">
        <v>5</v>
      </c>
      <c r="D96" s="25"/>
      <c r="E96" s="28"/>
      <c r="F96" s="29"/>
      <c r="G96" s="25"/>
      <c r="H96" s="73">
        <f t="shared" si="10"/>
        <v>0</v>
      </c>
      <c r="I96" s="12"/>
      <c r="J96" s="12"/>
      <c r="K96" s="41"/>
      <c r="L96" s="100">
        <f t="shared" si="9"/>
      </c>
    </row>
    <row r="97" spans="3:12" ht="15" customHeight="1">
      <c r="C97" s="40">
        <v>6</v>
      </c>
      <c r="D97" s="25"/>
      <c r="E97" s="28"/>
      <c r="F97" s="29"/>
      <c r="G97" s="25"/>
      <c r="H97" s="73">
        <f t="shared" si="10"/>
        <v>0</v>
      </c>
      <c r="I97" s="12"/>
      <c r="J97" s="12"/>
      <c r="K97" s="41"/>
      <c r="L97" s="100">
        <f t="shared" si="9"/>
      </c>
    </row>
    <row r="98" spans="3:12" ht="15" customHeight="1">
      <c r="C98" s="40">
        <v>7</v>
      </c>
      <c r="D98" s="25"/>
      <c r="E98" s="28"/>
      <c r="F98" s="29"/>
      <c r="G98" s="25"/>
      <c r="H98" s="73">
        <f t="shared" si="10"/>
        <v>0</v>
      </c>
      <c r="I98" s="12"/>
      <c r="J98" s="12"/>
      <c r="K98" s="41"/>
      <c r="L98" s="100">
        <f t="shared" si="9"/>
      </c>
    </row>
    <row r="99" spans="3:12" ht="15" customHeight="1">
      <c r="C99" s="40">
        <v>8</v>
      </c>
      <c r="D99" s="25"/>
      <c r="E99" s="28"/>
      <c r="F99" s="29"/>
      <c r="G99" s="25"/>
      <c r="H99" s="73">
        <f t="shared" si="10"/>
        <v>0</v>
      </c>
      <c r="I99" s="12"/>
      <c r="J99" s="12"/>
      <c r="K99" s="41"/>
      <c r="L99" s="100">
        <f t="shared" si="9"/>
      </c>
    </row>
    <row r="100" spans="3:12" ht="15.75" customHeight="1">
      <c r="C100" s="40">
        <v>9</v>
      </c>
      <c r="D100" s="25"/>
      <c r="E100" s="28"/>
      <c r="F100" s="29"/>
      <c r="G100" s="25"/>
      <c r="H100" s="73">
        <f t="shared" si="10"/>
        <v>0</v>
      </c>
      <c r="I100" s="12"/>
      <c r="J100" s="12"/>
      <c r="K100" s="41"/>
      <c r="L100" s="100">
        <f t="shared" si="9"/>
      </c>
    </row>
    <row r="101" spans="3:12" ht="15" customHeight="1">
      <c r="C101" s="40">
        <v>10</v>
      </c>
      <c r="D101" s="25"/>
      <c r="E101" s="28"/>
      <c r="F101" s="29"/>
      <c r="G101" s="25"/>
      <c r="H101" s="73">
        <f t="shared" si="10"/>
        <v>0</v>
      </c>
      <c r="I101" s="12"/>
      <c r="J101" s="12"/>
      <c r="K101" s="41"/>
      <c r="L101" s="100">
        <f t="shared" si="9"/>
      </c>
    </row>
    <row r="102" spans="3:12" ht="15" customHeight="1">
      <c r="C102" s="40">
        <v>11</v>
      </c>
      <c r="D102" s="25"/>
      <c r="E102" s="28"/>
      <c r="F102" s="29"/>
      <c r="G102" s="25"/>
      <c r="H102" s="73">
        <f t="shared" si="10"/>
        <v>0</v>
      </c>
      <c r="I102" s="12"/>
      <c r="J102" s="12"/>
      <c r="K102" s="41"/>
      <c r="L102" s="100">
        <f t="shared" si="9"/>
      </c>
    </row>
    <row r="103" spans="3:12" ht="15" customHeight="1">
      <c r="C103" s="40">
        <v>12</v>
      </c>
      <c r="D103" s="25"/>
      <c r="E103" s="28"/>
      <c r="F103" s="29"/>
      <c r="G103" s="25"/>
      <c r="H103" s="73">
        <f>SUM(I103:K103)</f>
        <v>0</v>
      </c>
      <c r="I103" s="12"/>
      <c r="J103" s="12"/>
      <c r="K103" s="41"/>
      <c r="L103" s="100">
        <f t="shared" si="9"/>
      </c>
    </row>
    <row r="104" spans="3:12" ht="15" customHeight="1">
      <c r="C104" s="40">
        <v>13</v>
      </c>
      <c r="D104" s="25"/>
      <c r="E104" s="28"/>
      <c r="F104" s="29"/>
      <c r="G104" s="25"/>
      <c r="H104" s="73">
        <f aca="true" t="shared" si="11" ref="H104:H111">SUM(I104:K104)</f>
        <v>0</v>
      </c>
      <c r="I104" s="12"/>
      <c r="J104" s="12"/>
      <c r="K104" s="41"/>
      <c r="L104" s="100">
        <f t="shared" si="9"/>
      </c>
    </row>
    <row r="105" spans="3:12" ht="15" customHeight="1">
      <c r="C105" s="40">
        <v>14</v>
      </c>
      <c r="D105" s="25"/>
      <c r="E105" s="28"/>
      <c r="F105" s="29"/>
      <c r="G105" s="25"/>
      <c r="H105" s="73">
        <f t="shared" si="11"/>
        <v>0</v>
      </c>
      <c r="I105" s="12"/>
      <c r="J105" s="12"/>
      <c r="K105" s="41"/>
      <c r="L105" s="100">
        <f t="shared" si="9"/>
      </c>
    </row>
    <row r="106" spans="3:12" ht="15" customHeight="1">
      <c r="C106" s="40">
        <v>15</v>
      </c>
      <c r="D106" s="25"/>
      <c r="E106" s="28"/>
      <c r="F106" s="29"/>
      <c r="G106" s="25"/>
      <c r="H106" s="73">
        <f t="shared" si="11"/>
        <v>0</v>
      </c>
      <c r="I106" s="12"/>
      <c r="J106" s="12"/>
      <c r="K106" s="41"/>
      <c r="L106" s="100">
        <f t="shared" si="9"/>
      </c>
    </row>
    <row r="107" spans="3:12" ht="15" customHeight="1">
      <c r="C107" s="40">
        <v>16</v>
      </c>
      <c r="D107" s="25"/>
      <c r="E107" s="28"/>
      <c r="F107" s="29"/>
      <c r="G107" s="25"/>
      <c r="H107" s="73">
        <f t="shared" si="11"/>
        <v>0</v>
      </c>
      <c r="I107" s="12"/>
      <c r="J107" s="12"/>
      <c r="K107" s="41"/>
      <c r="L107" s="100">
        <f t="shared" si="9"/>
      </c>
    </row>
    <row r="108" spans="3:12" ht="15" customHeight="1">
      <c r="C108" s="40">
        <v>17</v>
      </c>
      <c r="D108" s="25"/>
      <c r="E108" s="28"/>
      <c r="F108" s="29"/>
      <c r="G108" s="25"/>
      <c r="H108" s="73">
        <f t="shared" si="11"/>
        <v>0</v>
      </c>
      <c r="I108" s="12"/>
      <c r="J108" s="12"/>
      <c r="K108" s="41"/>
      <c r="L108" s="100">
        <f t="shared" si="9"/>
      </c>
    </row>
    <row r="109" spans="3:12" ht="15" customHeight="1">
      <c r="C109" s="40">
        <v>18</v>
      </c>
      <c r="D109" s="25"/>
      <c r="E109" s="28"/>
      <c r="F109" s="29"/>
      <c r="G109" s="25"/>
      <c r="H109" s="73">
        <f t="shared" si="11"/>
        <v>0</v>
      </c>
      <c r="I109" s="12"/>
      <c r="J109" s="12"/>
      <c r="K109" s="41"/>
      <c r="L109" s="100">
        <f t="shared" si="9"/>
      </c>
    </row>
    <row r="110" spans="3:12" ht="15.75" customHeight="1">
      <c r="C110" s="40">
        <v>19</v>
      </c>
      <c r="D110" s="25"/>
      <c r="E110" s="28"/>
      <c r="F110" s="29"/>
      <c r="G110" s="25"/>
      <c r="H110" s="73">
        <f t="shared" si="11"/>
        <v>0</v>
      </c>
      <c r="I110" s="12"/>
      <c r="J110" s="12"/>
      <c r="K110" s="41"/>
      <c r="L110" s="100">
        <f t="shared" si="9"/>
      </c>
    </row>
    <row r="111" spans="3:12" ht="15" customHeight="1">
      <c r="C111" s="40">
        <v>20</v>
      </c>
      <c r="D111" s="25"/>
      <c r="E111" s="28"/>
      <c r="F111" s="29"/>
      <c r="G111" s="25"/>
      <c r="H111" s="73">
        <f t="shared" si="11"/>
        <v>0</v>
      </c>
      <c r="I111" s="12"/>
      <c r="J111" s="12"/>
      <c r="K111" s="41"/>
      <c r="L111" s="100">
        <f t="shared" si="9"/>
      </c>
    </row>
    <row r="112" spans="3:12" ht="15" customHeight="1">
      <c r="C112" s="40">
        <v>21</v>
      </c>
      <c r="D112" s="25"/>
      <c r="E112" s="28"/>
      <c r="F112" s="29"/>
      <c r="G112" s="25"/>
      <c r="H112" s="73">
        <f>SUM(I112:K112)</f>
        <v>0</v>
      </c>
      <c r="I112" s="12"/>
      <c r="J112" s="12"/>
      <c r="K112" s="41"/>
      <c r="L112" s="100">
        <f t="shared" si="9"/>
      </c>
    </row>
    <row r="113" spans="3:12" ht="15" customHeight="1">
      <c r="C113" s="40">
        <v>22</v>
      </c>
      <c r="D113" s="25"/>
      <c r="E113" s="28"/>
      <c r="F113" s="29"/>
      <c r="G113" s="25"/>
      <c r="H113" s="73">
        <f>SUM(I113:K113)</f>
        <v>0</v>
      </c>
      <c r="I113" s="12"/>
      <c r="J113" s="12"/>
      <c r="K113" s="41"/>
      <c r="L113" s="100">
        <f t="shared" si="9"/>
      </c>
    </row>
    <row r="114" spans="3:12" ht="15" customHeight="1">
      <c r="C114" s="40">
        <v>23</v>
      </c>
      <c r="D114" s="25"/>
      <c r="E114" s="28"/>
      <c r="F114" s="29"/>
      <c r="G114" s="25"/>
      <c r="H114" s="73">
        <f>SUM(I114:K114)</f>
        <v>0</v>
      </c>
      <c r="I114" s="12"/>
      <c r="J114" s="12"/>
      <c r="K114" s="41"/>
      <c r="L114" s="100">
        <f t="shared" si="9"/>
      </c>
    </row>
    <row r="115" spans="3:12" ht="15" customHeight="1">
      <c r="C115" s="40">
        <v>24</v>
      </c>
      <c r="D115" s="25"/>
      <c r="E115" s="28"/>
      <c r="F115" s="29"/>
      <c r="G115" s="25"/>
      <c r="H115" s="73">
        <f>SUM(I115:K115)</f>
        <v>0</v>
      </c>
      <c r="I115" s="12"/>
      <c r="J115" s="12"/>
      <c r="K115" s="41"/>
      <c r="L115" s="100">
        <f t="shared" si="9"/>
      </c>
    </row>
    <row r="116" spans="3:12" ht="15.75" customHeight="1">
      <c r="C116" s="40">
        <v>25</v>
      </c>
      <c r="D116" s="25"/>
      <c r="E116" s="28"/>
      <c r="F116" s="29"/>
      <c r="G116" s="25"/>
      <c r="H116" s="73">
        <f>SUM(I116:K116)</f>
        <v>0</v>
      </c>
      <c r="I116" s="12"/>
      <c r="J116" s="12"/>
      <c r="K116" s="41"/>
      <c r="L116" s="100">
        <f t="shared" si="9"/>
      </c>
    </row>
    <row r="117" spans="3:12" ht="15.75" customHeight="1" thickBot="1">
      <c r="C117" s="113"/>
      <c r="D117" s="114"/>
      <c r="E117" s="115"/>
      <c r="F117" s="116"/>
      <c r="G117" s="114"/>
      <c r="H117" s="120"/>
      <c r="I117" s="118"/>
      <c r="J117" s="118"/>
      <c r="K117" s="119"/>
      <c r="L117" s="100">
        <f t="shared" si="9"/>
      </c>
    </row>
    <row r="118" spans="3:11" ht="15" thickBot="1">
      <c r="C118" s="199" t="s">
        <v>14</v>
      </c>
      <c r="D118" s="200"/>
      <c r="E118" s="200"/>
      <c r="F118" s="200"/>
      <c r="G118" s="201"/>
      <c r="H118" s="74">
        <f>SUM(H92:H116)</f>
        <v>0</v>
      </c>
      <c r="I118" s="74">
        <f>SUM(I92:I116)</f>
        <v>0</v>
      </c>
      <c r="J118" s="74">
        <f>SUM(J92:J116)</f>
        <v>0</v>
      </c>
      <c r="K118" s="75">
        <f>SUM(K92:K116)</f>
        <v>0</v>
      </c>
    </row>
    <row r="119" spans="3:12" s="44" customFormat="1" ht="19.5" customHeight="1">
      <c r="C119" s="72" t="s">
        <v>18</v>
      </c>
      <c r="D119" s="203" t="s">
        <v>20</v>
      </c>
      <c r="E119" s="203"/>
      <c r="F119" s="203"/>
      <c r="G119" s="203"/>
      <c r="H119" s="205" t="s">
        <v>23</v>
      </c>
      <c r="I119" s="205"/>
      <c r="J119" s="205"/>
      <c r="K119" s="206"/>
      <c r="L119" s="153"/>
    </row>
    <row r="120" spans="3:12" ht="15" customHeight="1">
      <c r="C120" s="40">
        <v>1</v>
      </c>
      <c r="D120" s="25"/>
      <c r="E120" s="28"/>
      <c r="F120" s="29"/>
      <c r="G120" s="25"/>
      <c r="H120" s="73">
        <f>SUM(I120+J120+K120)</f>
        <v>0</v>
      </c>
      <c r="I120" s="12"/>
      <c r="J120" s="12"/>
      <c r="K120" s="41"/>
      <c r="L120" s="100">
        <f aca="true" t="shared" si="12" ref="L120:L145">IF(E120*F120&lt;&gt;H120,"Niezgodność","")</f>
      </c>
    </row>
    <row r="121" spans="3:12" ht="15" customHeight="1">
      <c r="C121" s="40">
        <v>2</v>
      </c>
      <c r="D121" s="25"/>
      <c r="E121" s="28"/>
      <c r="F121" s="29"/>
      <c r="G121" s="25"/>
      <c r="H121" s="73">
        <f>SUM(I121:K121)</f>
        <v>0</v>
      </c>
      <c r="I121" s="12"/>
      <c r="J121" s="12"/>
      <c r="K121" s="41"/>
      <c r="L121" s="100">
        <f t="shared" si="12"/>
      </c>
    </row>
    <row r="122" spans="3:12" ht="15" customHeight="1">
      <c r="C122" s="40">
        <v>3</v>
      </c>
      <c r="D122" s="25"/>
      <c r="E122" s="28"/>
      <c r="F122" s="29"/>
      <c r="G122" s="25"/>
      <c r="H122" s="73">
        <f aca="true" t="shared" si="13" ref="H122:H130">SUM(I122:K122)</f>
        <v>0</v>
      </c>
      <c r="I122" s="12"/>
      <c r="J122" s="12"/>
      <c r="K122" s="41"/>
      <c r="L122" s="100">
        <f t="shared" si="12"/>
      </c>
    </row>
    <row r="123" spans="3:12" ht="15" customHeight="1">
      <c r="C123" s="40">
        <v>4</v>
      </c>
      <c r="D123" s="25"/>
      <c r="E123" s="28"/>
      <c r="F123" s="29"/>
      <c r="G123" s="25"/>
      <c r="H123" s="73">
        <f t="shared" si="13"/>
        <v>0</v>
      </c>
      <c r="I123" s="12"/>
      <c r="J123" s="12"/>
      <c r="K123" s="41"/>
      <c r="L123" s="100">
        <f t="shared" si="12"/>
      </c>
    </row>
    <row r="124" spans="3:12" ht="15" customHeight="1">
      <c r="C124" s="40">
        <v>5</v>
      </c>
      <c r="D124" s="25"/>
      <c r="E124" s="28"/>
      <c r="F124" s="29"/>
      <c r="G124" s="25"/>
      <c r="H124" s="73">
        <f t="shared" si="13"/>
        <v>0</v>
      </c>
      <c r="I124" s="12"/>
      <c r="J124" s="12"/>
      <c r="K124" s="41"/>
      <c r="L124" s="100">
        <f t="shared" si="12"/>
      </c>
    </row>
    <row r="125" spans="3:12" ht="15" customHeight="1">
      <c r="C125" s="40">
        <v>6</v>
      </c>
      <c r="D125" s="25"/>
      <c r="E125" s="28"/>
      <c r="F125" s="29"/>
      <c r="G125" s="25"/>
      <c r="H125" s="73">
        <f t="shared" si="13"/>
        <v>0</v>
      </c>
      <c r="I125" s="12"/>
      <c r="J125" s="12"/>
      <c r="K125" s="41"/>
      <c r="L125" s="100">
        <f t="shared" si="12"/>
      </c>
    </row>
    <row r="126" spans="3:12" ht="15" customHeight="1">
      <c r="C126" s="40">
        <v>7</v>
      </c>
      <c r="D126" s="25"/>
      <c r="E126" s="28"/>
      <c r="F126" s="29"/>
      <c r="G126" s="25"/>
      <c r="H126" s="73">
        <f t="shared" si="13"/>
        <v>0</v>
      </c>
      <c r="I126" s="12"/>
      <c r="J126" s="12"/>
      <c r="K126" s="41"/>
      <c r="L126" s="100">
        <f t="shared" si="12"/>
      </c>
    </row>
    <row r="127" spans="3:12" ht="15" customHeight="1">
      <c r="C127" s="40">
        <v>8</v>
      </c>
      <c r="D127" s="25"/>
      <c r="E127" s="28"/>
      <c r="F127" s="29"/>
      <c r="G127" s="25"/>
      <c r="H127" s="73">
        <f t="shared" si="13"/>
        <v>0</v>
      </c>
      <c r="I127" s="12"/>
      <c r="J127" s="12"/>
      <c r="K127" s="41"/>
      <c r="L127" s="100">
        <f t="shared" si="12"/>
      </c>
    </row>
    <row r="128" spans="3:12" ht="15.75" customHeight="1">
      <c r="C128" s="40">
        <v>9</v>
      </c>
      <c r="D128" s="25"/>
      <c r="E128" s="28"/>
      <c r="F128" s="29"/>
      <c r="G128" s="25"/>
      <c r="H128" s="73">
        <f t="shared" si="13"/>
        <v>0</v>
      </c>
      <c r="I128" s="12"/>
      <c r="J128" s="12"/>
      <c r="K128" s="41"/>
      <c r="L128" s="100">
        <f t="shared" si="12"/>
      </c>
    </row>
    <row r="129" spans="3:12" ht="15" customHeight="1">
      <c r="C129" s="40">
        <v>10</v>
      </c>
      <c r="D129" s="25"/>
      <c r="E129" s="28"/>
      <c r="F129" s="29"/>
      <c r="G129" s="25"/>
      <c r="H129" s="73">
        <f t="shared" si="13"/>
        <v>0</v>
      </c>
      <c r="I129" s="12"/>
      <c r="J129" s="12"/>
      <c r="K129" s="41"/>
      <c r="L129" s="100">
        <f t="shared" si="12"/>
      </c>
    </row>
    <row r="130" spans="3:12" ht="15" customHeight="1">
      <c r="C130" s="40">
        <v>11</v>
      </c>
      <c r="D130" s="25"/>
      <c r="E130" s="28"/>
      <c r="F130" s="29"/>
      <c r="G130" s="25"/>
      <c r="H130" s="73">
        <f t="shared" si="13"/>
        <v>0</v>
      </c>
      <c r="I130" s="12"/>
      <c r="J130" s="12"/>
      <c r="K130" s="41"/>
      <c r="L130" s="100">
        <f t="shared" si="12"/>
      </c>
    </row>
    <row r="131" spans="3:12" ht="15" customHeight="1">
      <c r="C131" s="40">
        <v>12</v>
      </c>
      <c r="D131" s="25"/>
      <c r="E131" s="28"/>
      <c r="F131" s="29"/>
      <c r="G131" s="25"/>
      <c r="H131" s="73">
        <f>SUM(I131:K131)</f>
        <v>0</v>
      </c>
      <c r="I131" s="12"/>
      <c r="J131" s="12"/>
      <c r="K131" s="41"/>
      <c r="L131" s="100">
        <f t="shared" si="12"/>
      </c>
    </row>
    <row r="132" spans="3:12" ht="15" customHeight="1">
      <c r="C132" s="40">
        <v>13</v>
      </c>
      <c r="D132" s="25"/>
      <c r="E132" s="28"/>
      <c r="F132" s="29"/>
      <c r="G132" s="25"/>
      <c r="H132" s="73">
        <f aca="true" t="shared" si="14" ref="H132:H139">SUM(I132:K132)</f>
        <v>0</v>
      </c>
      <c r="I132" s="12"/>
      <c r="J132" s="12"/>
      <c r="K132" s="41"/>
      <c r="L132" s="100">
        <f t="shared" si="12"/>
      </c>
    </row>
    <row r="133" spans="3:12" ht="15" customHeight="1">
      <c r="C133" s="40">
        <v>14</v>
      </c>
      <c r="D133" s="25"/>
      <c r="E133" s="28"/>
      <c r="F133" s="29"/>
      <c r="G133" s="25"/>
      <c r="H133" s="73">
        <f t="shared" si="14"/>
        <v>0</v>
      </c>
      <c r="I133" s="12"/>
      <c r="J133" s="12"/>
      <c r="K133" s="41"/>
      <c r="L133" s="100">
        <f t="shared" si="12"/>
      </c>
    </row>
    <row r="134" spans="3:12" ht="15" customHeight="1">
      <c r="C134" s="40">
        <v>15</v>
      </c>
      <c r="D134" s="25"/>
      <c r="E134" s="28"/>
      <c r="F134" s="29"/>
      <c r="G134" s="25"/>
      <c r="H134" s="73">
        <f t="shared" si="14"/>
        <v>0</v>
      </c>
      <c r="I134" s="12"/>
      <c r="J134" s="12"/>
      <c r="K134" s="41"/>
      <c r="L134" s="100">
        <f t="shared" si="12"/>
      </c>
    </row>
    <row r="135" spans="3:12" ht="15" customHeight="1">
      <c r="C135" s="40">
        <v>16</v>
      </c>
      <c r="D135" s="25"/>
      <c r="E135" s="28"/>
      <c r="F135" s="29"/>
      <c r="G135" s="25"/>
      <c r="H135" s="73">
        <f t="shared" si="14"/>
        <v>0</v>
      </c>
      <c r="I135" s="12"/>
      <c r="J135" s="12"/>
      <c r="K135" s="41"/>
      <c r="L135" s="100">
        <f t="shared" si="12"/>
      </c>
    </row>
    <row r="136" spans="3:12" ht="15" customHeight="1">
      <c r="C136" s="40">
        <v>17</v>
      </c>
      <c r="D136" s="25"/>
      <c r="E136" s="28"/>
      <c r="F136" s="29"/>
      <c r="G136" s="25"/>
      <c r="H136" s="73">
        <f t="shared" si="14"/>
        <v>0</v>
      </c>
      <c r="I136" s="12"/>
      <c r="J136" s="12"/>
      <c r="K136" s="41"/>
      <c r="L136" s="100">
        <f t="shared" si="12"/>
      </c>
    </row>
    <row r="137" spans="3:12" ht="15" customHeight="1">
      <c r="C137" s="40">
        <v>18</v>
      </c>
      <c r="D137" s="25"/>
      <c r="E137" s="28"/>
      <c r="F137" s="29"/>
      <c r="G137" s="25"/>
      <c r="H137" s="73">
        <f t="shared" si="14"/>
        <v>0</v>
      </c>
      <c r="I137" s="12"/>
      <c r="J137" s="12"/>
      <c r="K137" s="41"/>
      <c r="L137" s="100">
        <f t="shared" si="12"/>
      </c>
    </row>
    <row r="138" spans="3:12" ht="15.75" customHeight="1">
      <c r="C138" s="40">
        <v>19</v>
      </c>
      <c r="D138" s="25"/>
      <c r="E138" s="28"/>
      <c r="F138" s="29"/>
      <c r="G138" s="25"/>
      <c r="H138" s="73">
        <f t="shared" si="14"/>
        <v>0</v>
      </c>
      <c r="I138" s="12"/>
      <c r="J138" s="12"/>
      <c r="K138" s="41"/>
      <c r="L138" s="100">
        <f t="shared" si="12"/>
      </c>
    </row>
    <row r="139" spans="3:12" ht="15" customHeight="1">
      <c r="C139" s="40">
        <v>20</v>
      </c>
      <c r="D139" s="25"/>
      <c r="E139" s="28"/>
      <c r="F139" s="29"/>
      <c r="G139" s="25"/>
      <c r="H139" s="73">
        <f t="shared" si="14"/>
        <v>0</v>
      </c>
      <c r="I139" s="12"/>
      <c r="J139" s="12"/>
      <c r="K139" s="41"/>
      <c r="L139" s="100">
        <f t="shared" si="12"/>
      </c>
    </row>
    <row r="140" spans="3:12" ht="15" customHeight="1">
      <c r="C140" s="40">
        <v>21</v>
      </c>
      <c r="D140" s="25"/>
      <c r="E140" s="28"/>
      <c r="F140" s="29"/>
      <c r="G140" s="25"/>
      <c r="H140" s="73">
        <f>SUM(I140:K140)</f>
        <v>0</v>
      </c>
      <c r="I140" s="12"/>
      <c r="J140" s="12"/>
      <c r="K140" s="41"/>
      <c r="L140" s="100">
        <f t="shared" si="12"/>
      </c>
    </row>
    <row r="141" spans="3:12" ht="15" customHeight="1">
      <c r="C141" s="40">
        <v>22</v>
      </c>
      <c r="D141" s="25"/>
      <c r="E141" s="28"/>
      <c r="F141" s="29"/>
      <c r="G141" s="25"/>
      <c r="H141" s="73">
        <f>SUM(I141:K141)</f>
        <v>0</v>
      </c>
      <c r="I141" s="12"/>
      <c r="J141" s="12"/>
      <c r="K141" s="41"/>
      <c r="L141" s="100">
        <f t="shared" si="12"/>
      </c>
    </row>
    <row r="142" spans="3:12" ht="15" customHeight="1">
      <c r="C142" s="40">
        <v>23</v>
      </c>
      <c r="D142" s="25"/>
      <c r="E142" s="28"/>
      <c r="F142" s="29"/>
      <c r="G142" s="25"/>
      <c r="H142" s="73">
        <f>SUM(I142:K142)</f>
        <v>0</v>
      </c>
      <c r="I142" s="12"/>
      <c r="J142" s="12"/>
      <c r="K142" s="41"/>
      <c r="L142" s="100">
        <f t="shared" si="12"/>
      </c>
    </row>
    <row r="143" spans="3:12" ht="15" customHeight="1">
      <c r="C143" s="40">
        <v>24</v>
      </c>
      <c r="D143" s="25"/>
      <c r="E143" s="28"/>
      <c r="F143" s="29"/>
      <c r="G143" s="25"/>
      <c r="H143" s="73">
        <f>SUM(I143:K143)</f>
        <v>0</v>
      </c>
      <c r="I143" s="12"/>
      <c r="J143" s="12"/>
      <c r="K143" s="41"/>
      <c r="L143" s="100">
        <f t="shared" si="12"/>
      </c>
    </row>
    <row r="144" spans="3:12" ht="15.75" customHeight="1">
      <c r="C144" s="40">
        <v>25</v>
      </c>
      <c r="D144" s="25"/>
      <c r="E144" s="28"/>
      <c r="F144" s="29"/>
      <c r="G144" s="25"/>
      <c r="H144" s="73">
        <f>SUM(I144:K144)</f>
        <v>0</v>
      </c>
      <c r="I144" s="12"/>
      <c r="J144" s="12"/>
      <c r="K144" s="41"/>
      <c r="L144" s="100">
        <f t="shared" si="12"/>
      </c>
    </row>
    <row r="145" spans="3:12" ht="15.75" customHeight="1" thickBot="1">
      <c r="C145" s="113"/>
      <c r="D145" s="114"/>
      <c r="E145" s="115"/>
      <c r="F145" s="116"/>
      <c r="G145" s="114"/>
      <c r="H145" s="120"/>
      <c r="I145" s="118"/>
      <c r="J145" s="118"/>
      <c r="K145" s="119"/>
      <c r="L145" s="100">
        <f t="shared" si="12"/>
      </c>
    </row>
    <row r="146" spans="3:11" ht="15" thickBot="1">
      <c r="C146" s="199" t="s">
        <v>14</v>
      </c>
      <c r="D146" s="200"/>
      <c r="E146" s="200"/>
      <c r="F146" s="200"/>
      <c r="G146" s="201"/>
      <c r="H146" s="74">
        <f>SUM(H120:H144)</f>
        <v>0</v>
      </c>
      <c r="I146" s="74">
        <f>SUM(I120:I144)</f>
        <v>0</v>
      </c>
      <c r="J146" s="74">
        <f>SUM(J120:J144)</f>
        <v>0</v>
      </c>
      <c r="K146" s="75">
        <f>SUM(K120:K144)</f>
        <v>0</v>
      </c>
    </row>
    <row r="147" spans="3:12" s="48" customFormat="1" ht="15" thickBot="1">
      <c r="C147" s="76"/>
      <c r="D147" s="76"/>
      <c r="E147" s="76"/>
      <c r="F147" s="76"/>
      <c r="G147" s="76"/>
      <c r="H147" s="51"/>
      <c r="I147" s="51"/>
      <c r="J147" s="51"/>
      <c r="K147" s="51"/>
      <c r="L147" s="154"/>
    </row>
    <row r="148" spans="3:11" ht="27.75" customHeight="1" thickBot="1">
      <c r="C148" s="218" t="s">
        <v>19</v>
      </c>
      <c r="D148" s="219"/>
      <c r="E148" s="219"/>
      <c r="F148" s="219"/>
      <c r="G148" s="220"/>
      <c r="H148" s="46">
        <f>H34+H62+H90+H118+H146</f>
        <v>0</v>
      </c>
      <c r="I148" s="46">
        <f>I34+I62+I90+I118+I146</f>
        <v>0</v>
      </c>
      <c r="J148" s="46">
        <f>J34+J62+J90+J118+J146</f>
        <v>0</v>
      </c>
      <c r="K148" s="47">
        <f>K34+K62+K90+K118+K146</f>
        <v>0</v>
      </c>
    </row>
    <row r="149" spans="3:12" s="104" customFormat="1" ht="14.25" customHeight="1" thickBot="1">
      <c r="C149" s="105"/>
      <c r="D149" s="105"/>
      <c r="E149" s="105"/>
      <c r="F149" s="105"/>
      <c r="G149" s="105"/>
      <c r="H149" s="103"/>
      <c r="I149" s="103"/>
      <c r="J149" s="103"/>
      <c r="K149" s="103"/>
      <c r="L149" s="155"/>
    </row>
    <row r="150" spans="3:11" ht="21.75" customHeight="1">
      <c r="C150" s="294" t="s">
        <v>21</v>
      </c>
      <c r="D150" s="295"/>
      <c r="E150" s="295"/>
      <c r="F150" s="295"/>
      <c r="G150" s="295"/>
      <c r="H150" s="295"/>
      <c r="I150" s="295"/>
      <c r="J150" s="295"/>
      <c r="K150" s="296"/>
    </row>
    <row r="151" spans="3:12" s="44" customFormat="1" ht="19.5" customHeight="1">
      <c r="C151" s="72" t="s">
        <v>13</v>
      </c>
      <c r="D151" s="297" t="s">
        <v>22</v>
      </c>
      <c r="E151" s="297"/>
      <c r="F151" s="297"/>
      <c r="G151" s="297"/>
      <c r="H151" s="160" t="s">
        <v>23</v>
      </c>
      <c r="I151" s="160"/>
      <c r="J151" s="160"/>
      <c r="K151" s="211"/>
      <c r="L151" s="153"/>
    </row>
    <row r="152" spans="3:12" ht="15" customHeight="1">
      <c r="C152" s="40">
        <v>1</v>
      </c>
      <c r="D152" s="25"/>
      <c r="E152" s="28"/>
      <c r="F152" s="29"/>
      <c r="G152" s="25"/>
      <c r="H152" s="73">
        <f>SUM(I152+J152+K152)</f>
        <v>0</v>
      </c>
      <c r="I152" s="12"/>
      <c r="J152" s="12"/>
      <c r="K152" s="41"/>
      <c r="L152" s="100">
        <f aca="true" t="shared" si="15" ref="L152:L215">IF(E152*F152&lt;&gt;H152,"Niezgodność","")</f>
      </c>
    </row>
    <row r="153" spans="3:12" ht="15" customHeight="1">
      <c r="C153" s="40">
        <v>2</v>
      </c>
      <c r="D153" s="25"/>
      <c r="E153" s="28"/>
      <c r="F153" s="29"/>
      <c r="G153" s="25"/>
      <c r="H153" s="73">
        <f>SUM(I153:K153)</f>
        <v>0</v>
      </c>
      <c r="I153" s="12"/>
      <c r="J153" s="12"/>
      <c r="K153" s="41"/>
      <c r="L153" s="100">
        <f t="shared" si="15"/>
      </c>
    </row>
    <row r="154" spans="3:12" ht="15" customHeight="1">
      <c r="C154" s="40">
        <v>3</v>
      </c>
      <c r="D154" s="25"/>
      <c r="E154" s="28"/>
      <c r="F154" s="29"/>
      <c r="G154" s="25"/>
      <c r="H154" s="73">
        <f aca="true" t="shared" si="16" ref="H154:H162">SUM(I154:K154)</f>
        <v>0</v>
      </c>
      <c r="I154" s="12"/>
      <c r="J154" s="12"/>
      <c r="K154" s="41"/>
      <c r="L154" s="100">
        <f t="shared" si="15"/>
      </c>
    </row>
    <row r="155" spans="3:12" ht="15" customHeight="1">
      <c r="C155" s="40">
        <v>4</v>
      </c>
      <c r="D155" s="25"/>
      <c r="E155" s="28"/>
      <c r="F155" s="29"/>
      <c r="G155" s="25"/>
      <c r="H155" s="73">
        <f t="shared" si="16"/>
        <v>0</v>
      </c>
      <c r="I155" s="12"/>
      <c r="J155" s="12"/>
      <c r="K155" s="41"/>
      <c r="L155" s="100">
        <f t="shared" si="15"/>
      </c>
    </row>
    <row r="156" spans="3:12" ht="15" customHeight="1">
      <c r="C156" s="40">
        <v>5</v>
      </c>
      <c r="D156" s="25"/>
      <c r="E156" s="28"/>
      <c r="F156" s="29"/>
      <c r="G156" s="25"/>
      <c r="H156" s="73">
        <f t="shared" si="16"/>
        <v>0</v>
      </c>
      <c r="I156" s="12"/>
      <c r="J156" s="12"/>
      <c r="K156" s="41"/>
      <c r="L156" s="100">
        <f t="shared" si="15"/>
      </c>
    </row>
    <row r="157" spans="3:12" ht="15" customHeight="1">
      <c r="C157" s="40">
        <v>6</v>
      </c>
      <c r="D157" s="25"/>
      <c r="E157" s="28"/>
      <c r="F157" s="29"/>
      <c r="G157" s="25"/>
      <c r="H157" s="73">
        <f t="shared" si="16"/>
        <v>0</v>
      </c>
      <c r="I157" s="12"/>
      <c r="J157" s="12"/>
      <c r="K157" s="41"/>
      <c r="L157" s="100">
        <f t="shared" si="15"/>
      </c>
    </row>
    <row r="158" spans="3:12" ht="15" customHeight="1">
      <c r="C158" s="40">
        <v>7</v>
      </c>
      <c r="D158" s="25"/>
      <c r="E158" s="28"/>
      <c r="F158" s="29"/>
      <c r="G158" s="25"/>
      <c r="H158" s="73">
        <f t="shared" si="16"/>
        <v>0</v>
      </c>
      <c r="I158" s="12"/>
      <c r="J158" s="12"/>
      <c r="K158" s="41"/>
      <c r="L158" s="100">
        <f t="shared" si="15"/>
      </c>
    </row>
    <row r="159" spans="3:12" ht="15" customHeight="1">
      <c r="C159" s="40">
        <v>8</v>
      </c>
      <c r="D159" s="25"/>
      <c r="E159" s="28"/>
      <c r="F159" s="29"/>
      <c r="G159" s="25"/>
      <c r="H159" s="73">
        <f t="shared" si="16"/>
        <v>0</v>
      </c>
      <c r="I159" s="12"/>
      <c r="J159" s="12"/>
      <c r="K159" s="41"/>
      <c r="L159" s="100">
        <f t="shared" si="15"/>
      </c>
    </row>
    <row r="160" spans="3:12" ht="15.75" customHeight="1">
      <c r="C160" s="40">
        <v>9</v>
      </c>
      <c r="D160" s="25"/>
      <c r="E160" s="28"/>
      <c r="F160" s="29"/>
      <c r="G160" s="25"/>
      <c r="H160" s="73">
        <f t="shared" si="16"/>
        <v>0</v>
      </c>
      <c r="I160" s="12"/>
      <c r="J160" s="12"/>
      <c r="K160" s="41"/>
      <c r="L160" s="100">
        <f t="shared" si="15"/>
      </c>
    </row>
    <row r="161" spans="3:12" ht="15" customHeight="1">
      <c r="C161" s="40">
        <v>10</v>
      </c>
      <c r="D161" s="25"/>
      <c r="E161" s="28"/>
      <c r="F161" s="29"/>
      <c r="G161" s="25"/>
      <c r="H161" s="73">
        <f t="shared" si="16"/>
        <v>0</v>
      </c>
      <c r="I161" s="12"/>
      <c r="J161" s="12"/>
      <c r="K161" s="41"/>
      <c r="L161" s="100">
        <f t="shared" si="15"/>
      </c>
    </row>
    <row r="162" spans="3:12" ht="15" customHeight="1">
      <c r="C162" s="40">
        <v>11</v>
      </c>
      <c r="D162" s="25"/>
      <c r="E162" s="28"/>
      <c r="F162" s="29"/>
      <c r="G162" s="25"/>
      <c r="H162" s="73">
        <f t="shared" si="16"/>
        <v>0</v>
      </c>
      <c r="I162" s="12"/>
      <c r="J162" s="12"/>
      <c r="K162" s="41"/>
      <c r="L162" s="100">
        <f t="shared" si="15"/>
      </c>
    </row>
    <row r="163" spans="3:12" ht="15" customHeight="1">
      <c r="C163" s="40">
        <v>12</v>
      </c>
      <c r="D163" s="25"/>
      <c r="E163" s="28"/>
      <c r="F163" s="29"/>
      <c r="G163" s="25"/>
      <c r="H163" s="73">
        <f>SUM(I163:K163)</f>
        <v>0</v>
      </c>
      <c r="I163" s="12"/>
      <c r="J163" s="12"/>
      <c r="K163" s="41"/>
      <c r="L163" s="100">
        <f t="shared" si="15"/>
      </c>
    </row>
    <row r="164" spans="3:12" ht="15" customHeight="1">
      <c r="C164" s="40">
        <v>13</v>
      </c>
      <c r="D164" s="25"/>
      <c r="E164" s="28"/>
      <c r="F164" s="29"/>
      <c r="G164" s="25"/>
      <c r="H164" s="73">
        <f aca="true" t="shared" si="17" ref="H164:H171">SUM(I164:K164)</f>
        <v>0</v>
      </c>
      <c r="I164" s="12"/>
      <c r="J164" s="12"/>
      <c r="K164" s="41"/>
      <c r="L164" s="100">
        <f t="shared" si="15"/>
      </c>
    </row>
    <row r="165" spans="3:12" ht="15" customHeight="1">
      <c r="C165" s="40">
        <v>14</v>
      </c>
      <c r="D165" s="25"/>
      <c r="E165" s="28"/>
      <c r="F165" s="29"/>
      <c r="G165" s="25"/>
      <c r="H165" s="73">
        <f t="shared" si="17"/>
        <v>0</v>
      </c>
      <c r="I165" s="12"/>
      <c r="J165" s="12"/>
      <c r="K165" s="41"/>
      <c r="L165" s="100">
        <f t="shared" si="15"/>
      </c>
    </row>
    <row r="166" spans="3:12" ht="15" customHeight="1">
      <c r="C166" s="40">
        <v>15</v>
      </c>
      <c r="D166" s="25"/>
      <c r="E166" s="28"/>
      <c r="F166" s="29"/>
      <c r="G166" s="25"/>
      <c r="H166" s="73">
        <f t="shared" si="17"/>
        <v>0</v>
      </c>
      <c r="I166" s="12"/>
      <c r="J166" s="12"/>
      <c r="K166" s="41"/>
      <c r="L166" s="100">
        <f t="shared" si="15"/>
      </c>
    </row>
    <row r="167" spans="3:12" ht="15" customHeight="1">
      <c r="C167" s="40">
        <v>16</v>
      </c>
      <c r="D167" s="25"/>
      <c r="E167" s="28"/>
      <c r="F167" s="29"/>
      <c r="G167" s="25"/>
      <c r="H167" s="73">
        <f t="shared" si="17"/>
        <v>0</v>
      </c>
      <c r="I167" s="12"/>
      <c r="J167" s="12"/>
      <c r="K167" s="41"/>
      <c r="L167" s="100">
        <f t="shared" si="15"/>
      </c>
    </row>
    <row r="168" spans="3:12" ht="15" customHeight="1">
      <c r="C168" s="40">
        <v>17</v>
      </c>
      <c r="D168" s="25"/>
      <c r="E168" s="28"/>
      <c r="F168" s="29"/>
      <c r="G168" s="25"/>
      <c r="H168" s="73">
        <f t="shared" si="17"/>
        <v>0</v>
      </c>
      <c r="I168" s="12"/>
      <c r="J168" s="12"/>
      <c r="K168" s="41"/>
      <c r="L168" s="100">
        <f t="shared" si="15"/>
      </c>
    </row>
    <row r="169" spans="3:12" ht="15" customHeight="1">
      <c r="C169" s="40">
        <v>18</v>
      </c>
      <c r="D169" s="25"/>
      <c r="E169" s="28"/>
      <c r="F169" s="29"/>
      <c r="G169" s="25"/>
      <c r="H169" s="73">
        <f t="shared" si="17"/>
        <v>0</v>
      </c>
      <c r="I169" s="12"/>
      <c r="J169" s="12"/>
      <c r="K169" s="41"/>
      <c r="L169" s="100">
        <f t="shared" si="15"/>
      </c>
    </row>
    <row r="170" spans="3:12" ht="15.75" customHeight="1">
      <c r="C170" s="40">
        <v>19</v>
      </c>
      <c r="D170" s="25"/>
      <c r="E170" s="28"/>
      <c r="F170" s="29"/>
      <c r="G170" s="25"/>
      <c r="H170" s="73">
        <f t="shared" si="17"/>
        <v>0</v>
      </c>
      <c r="I170" s="12"/>
      <c r="J170" s="12"/>
      <c r="K170" s="41"/>
      <c r="L170" s="100">
        <f t="shared" si="15"/>
      </c>
    </row>
    <row r="171" spans="3:12" ht="15" customHeight="1">
      <c r="C171" s="40">
        <v>20</v>
      </c>
      <c r="D171" s="25"/>
      <c r="E171" s="28"/>
      <c r="F171" s="29"/>
      <c r="G171" s="25"/>
      <c r="H171" s="73">
        <f t="shared" si="17"/>
        <v>0</v>
      </c>
      <c r="I171" s="12"/>
      <c r="J171" s="12"/>
      <c r="K171" s="41"/>
      <c r="L171" s="100">
        <f t="shared" si="15"/>
      </c>
    </row>
    <row r="172" spans="3:12" ht="15" customHeight="1">
      <c r="C172" s="40">
        <v>21</v>
      </c>
      <c r="D172" s="25"/>
      <c r="E172" s="28"/>
      <c r="F172" s="29"/>
      <c r="G172" s="25"/>
      <c r="H172" s="73">
        <f>SUM(I172:K172)</f>
        <v>0</v>
      </c>
      <c r="I172" s="12"/>
      <c r="J172" s="12"/>
      <c r="K172" s="41"/>
      <c r="L172" s="100">
        <f t="shared" si="15"/>
      </c>
    </row>
    <row r="173" spans="3:12" ht="15" customHeight="1">
      <c r="C173" s="40">
        <v>22</v>
      </c>
      <c r="D173" s="25"/>
      <c r="E173" s="28"/>
      <c r="F173" s="29"/>
      <c r="G173" s="25"/>
      <c r="H173" s="73">
        <f>SUM(I173:K173)</f>
        <v>0</v>
      </c>
      <c r="I173" s="12"/>
      <c r="J173" s="12"/>
      <c r="K173" s="41"/>
      <c r="L173" s="100">
        <f t="shared" si="15"/>
      </c>
    </row>
    <row r="174" spans="3:12" ht="15" customHeight="1">
      <c r="C174" s="40">
        <v>23</v>
      </c>
      <c r="D174" s="25"/>
      <c r="E174" s="28"/>
      <c r="F174" s="29"/>
      <c r="G174" s="25"/>
      <c r="H174" s="73">
        <f>SUM(I174:K174)</f>
        <v>0</v>
      </c>
      <c r="I174" s="12"/>
      <c r="J174" s="12"/>
      <c r="K174" s="41"/>
      <c r="L174" s="100">
        <f t="shared" si="15"/>
      </c>
    </row>
    <row r="175" spans="3:12" ht="15" customHeight="1">
      <c r="C175" s="40">
        <v>24</v>
      </c>
      <c r="D175" s="25"/>
      <c r="E175" s="28"/>
      <c r="F175" s="29"/>
      <c r="G175" s="25"/>
      <c r="H175" s="73">
        <f>SUM(I175:K175)</f>
        <v>0</v>
      </c>
      <c r="I175" s="12"/>
      <c r="J175" s="12"/>
      <c r="K175" s="41"/>
      <c r="L175" s="100">
        <f t="shared" si="15"/>
      </c>
    </row>
    <row r="176" spans="3:12" ht="15.75" customHeight="1">
      <c r="C176" s="40">
        <v>25</v>
      </c>
      <c r="D176" s="25"/>
      <c r="E176" s="28"/>
      <c r="F176" s="29"/>
      <c r="G176" s="25"/>
      <c r="H176" s="73">
        <f>SUM(I176:K176)</f>
        <v>0</v>
      </c>
      <c r="I176" s="12"/>
      <c r="J176" s="12"/>
      <c r="K176" s="41"/>
      <c r="L176" s="100">
        <f t="shared" si="15"/>
      </c>
    </row>
    <row r="177" spans="3:12" ht="15.75" customHeight="1" thickBot="1">
      <c r="C177" s="113"/>
      <c r="D177" s="114"/>
      <c r="E177" s="115"/>
      <c r="F177" s="116"/>
      <c r="G177" s="114"/>
      <c r="H177" s="120"/>
      <c r="I177" s="118"/>
      <c r="J177" s="118"/>
      <c r="K177" s="119"/>
      <c r="L177" s="100">
        <f t="shared" si="15"/>
      </c>
    </row>
    <row r="178" spans="3:11" ht="15" thickBot="1">
      <c r="C178" s="199" t="s">
        <v>14</v>
      </c>
      <c r="D178" s="200"/>
      <c r="E178" s="200"/>
      <c r="F178" s="200"/>
      <c r="G178" s="201"/>
      <c r="H178" s="74">
        <f>SUM(H152:H176)</f>
        <v>0</v>
      </c>
      <c r="I178" s="74">
        <f>SUM(I152:I176)</f>
        <v>0</v>
      </c>
      <c r="J178" s="74">
        <f>SUM(J152:J176)</f>
        <v>0</v>
      </c>
      <c r="K178" s="75">
        <f>SUM(K152:K176)</f>
        <v>0</v>
      </c>
    </row>
    <row r="179" spans="3:12" s="44" customFormat="1" ht="19.5" customHeight="1">
      <c r="C179" s="72" t="s">
        <v>15</v>
      </c>
      <c r="D179" s="217" t="s">
        <v>22</v>
      </c>
      <c r="E179" s="217"/>
      <c r="F179" s="217"/>
      <c r="G179" s="217"/>
      <c r="H179" s="205" t="s">
        <v>23</v>
      </c>
      <c r="I179" s="205"/>
      <c r="J179" s="205"/>
      <c r="K179" s="206"/>
      <c r="L179" s="153"/>
    </row>
    <row r="180" spans="3:12" ht="15" customHeight="1">
      <c r="C180" s="40">
        <v>1</v>
      </c>
      <c r="D180" s="25"/>
      <c r="E180" s="28"/>
      <c r="F180" s="29"/>
      <c r="G180" s="25"/>
      <c r="H180" s="73">
        <f>SUM(I180+J180+K180)</f>
        <v>0</v>
      </c>
      <c r="I180" s="12"/>
      <c r="J180" s="12"/>
      <c r="K180" s="41"/>
      <c r="L180" s="100">
        <f t="shared" si="15"/>
      </c>
    </row>
    <row r="181" spans="3:12" ht="15" customHeight="1">
      <c r="C181" s="40">
        <v>2</v>
      </c>
      <c r="D181" s="25"/>
      <c r="E181" s="28"/>
      <c r="F181" s="29"/>
      <c r="G181" s="25"/>
      <c r="H181" s="73">
        <f>SUM(I181:K181)</f>
        <v>0</v>
      </c>
      <c r="I181" s="12"/>
      <c r="J181" s="12"/>
      <c r="K181" s="41"/>
      <c r="L181" s="100">
        <f t="shared" si="15"/>
      </c>
    </row>
    <row r="182" spans="3:12" ht="15" customHeight="1">
      <c r="C182" s="40">
        <v>3</v>
      </c>
      <c r="D182" s="25"/>
      <c r="E182" s="28"/>
      <c r="F182" s="29"/>
      <c r="G182" s="25"/>
      <c r="H182" s="73">
        <f aca="true" t="shared" si="18" ref="H182:H190">SUM(I182:K182)</f>
        <v>0</v>
      </c>
      <c r="I182" s="12"/>
      <c r="J182" s="12"/>
      <c r="K182" s="41"/>
      <c r="L182" s="100">
        <f t="shared" si="15"/>
      </c>
    </row>
    <row r="183" spans="3:12" ht="15" customHeight="1">
      <c r="C183" s="40">
        <v>4</v>
      </c>
      <c r="D183" s="25"/>
      <c r="E183" s="28"/>
      <c r="F183" s="29"/>
      <c r="G183" s="25"/>
      <c r="H183" s="73">
        <f t="shared" si="18"/>
        <v>0</v>
      </c>
      <c r="I183" s="12"/>
      <c r="J183" s="12"/>
      <c r="K183" s="41"/>
      <c r="L183" s="100">
        <f t="shared" si="15"/>
      </c>
    </row>
    <row r="184" spans="3:12" ht="15" customHeight="1">
      <c r="C184" s="40">
        <v>5</v>
      </c>
      <c r="D184" s="25"/>
      <c r="E184" s="28"/>
      <c r="F184" s="29"/>
      <c r="G184" s="25"/>
      <c r="H184" s="73">
        <f t="shared" si="18"/>
        <v>0</v>
      </c>
      <c r="I184" s="12"/>
      <c r="J184" s="12"/>
      <c r="K184" s="41"/>
      <c r="L184" s="100">
        <f t="shared" si="15"/>
      </c>
    </row>
    <row r="185" spans="3:12" ht="15" customHeight="1">
      <c r="C185" s="40">
        <v>6</v>
      </c>
      <c r="D185" s="25"/>
      <c r="E185" s="28"/>
      <c r="F185" s="29"/>
      <c r="G185" s="25"/>
      <c r="H185" s="73">
        <f t="shared" si="18"/>
        <v>0</v>
      </c>
      <c r="I185" s="12"/>
      <c r="J185" s="12"/>
      <c r="K185" s="41"/>
      <c r="L185" s="100">
        <f t="shared" si="15"/>
      </c>
    </row>
    <row r="186" spans="3:12" ht="15" customHeight="1">
      <c r="C186" s="40">
        <v>7</v>
      </c>
      <c r="D186" s="25"/>
      <c r="E186" s="28"/>
      <c r="F186" s="29"/>
      <c r="G186" s="25"/>
      <c r="H186" s="73">
        <f t="shared" si="18"/>
        <v>0</v>
      </c>
      <c r="I186" s="12"/>
      <c r="J186" s="12"/>
      <c r="K186" s="41"/>
      <c r="L186" s="100">
        <f t="shared" si="15"/>
      </c>
    </row>
    <row r="187" spans="3:12" ht="15" customHeight="1">
      <c r="C187" s="40">
        <v>8</v>
      </c>
      <c r="D187" s="25"/>
      <c r="E187" s="28"/>
      <c r="F187" s="29"/>
      <c r="G187" s="25"/>
      <c r="H187" s="73">
        <f t="shared" si="18"/>
        <v>0</v>
      </c>
      <c r="I187" s="12"/>
      <c r="J187" s="12"/>
      <c r="K187" s="41"/>
      <c r="L187" s="100">
        <f t="shared" si="15"/>
      </c>
    </row>
    <row r="188" spans="3:12" ht="15.75" customHeight="1">
      <c r="C188" s="40">
        <v>9</v>
      </c>
      <c r="D188" s="25"/>
      <c r="E188" s="28"/>
      <c r="F188" s="29"/>
      <c r="G188" s="25"/>
      <c r="H188" s="73">
        <f t="shared" si="18"/>
        <v>0</v>
      </c>
      <c r="I188" s="12"/>
      <c r="J188" s="12"/>
      <c r="K188" s="41"/>
      <c r="L188" s="100">
        <f t="shared" si="15"/>
      </c>
    </row>
    <row r="189" spans="3:12" ht="15" customHeight="1">
      <c r="C189" s="40">
        <v>10</v>
      </c>
      <c r="D189" s="25"/>
      <c r="E189" s="28"/>
      <c r="F189" s="29"/>
      <c r="G189" s="25"/>
      <c r="H189" s="73">
        <f t="shared" si="18"/>
        <v>0</v>
      </c>
      <c r="I189" s="12"/>
      <c r="J189" s="12"/>
      <c r="K189" s="41"/>
      <c r="L189" s="100">
        <f t="shared" si="15"/>
      </c>
    </row>
    <row r="190" spans="3:12" ht="15" customHeight="1">
      <c r="C190" s="40">
        <v>11</v>
      </c>
      <c r="D190" s="25"/>
      <c r="E190" s="28"/>
      <c r="F190" s="29"/>
      <c r="G190" s="25"/>
      <c r="H190" s="73">
        <f t="shared" si="18"/>
        <v>0</v>
      </c>
      <c r="I190" s="12"/>
      <c r="J190" s="12"/>
      <c r="K190" s="41"/>
      <c r="L190" s="100">
        <f t="shared" si="15"/>
      </c>
    </row>
    <row r="191" spans="3:12" ht="15" customHeight="1">
      <c r="C191" s="40">
        <v>12</v>
      </c>
      <c r="D191" s="25"/>
      <c r="E191" s="28"/>
      <c r="F191" s="29"/>
      <c r="G191" s="25"/>
      <c r="H191" s="73">
        <f>SUM(I191:K191)</f>
        <v>0</v>
      </c>
      <c r="I191" s="12"/>
      <c r="J191" s="12"/>
      <c r="K191" s="41"/>
      <c r="L191" s="100">
        <f t="shared" si="15"/>
      </c>
    </row>
    <row r="192" spans="3:12" ht="15" customHeight="1">
      <c r="C192" s="40">
        <v>13</v>
      </c>
      <c r="D192" s="25"/>
      <c r="E192" s="28"/>
      <c r="F192" s="29"/>
      <c r="G192" s="25"/>
      <c r="H192" s="73">
        <f aca="true" t="shared" si="19" ref="H192:H199">SUM(I192:K192)</f>
        <v>0</v>
      </c>
      <c r="I192" s="12"/>
      <c r="J192" s="12"/>
      <c r="K192" s="41"/>
      <c r="L192" s="100">
        <f t="shared" si="15"/>
      </c>
    </row>
    <row r="193" spans="3:12" ht="15" customHeight="1">
      <c r="C193" s="40">
        <v>14</v>
      </c>
      <c r="D193" s="25"/>
      <c r="E193" s="28"/>
      <c r="F193" s="29"/>
      <c r="G193" s="25"/>
      <c r="H193" s="73">
        <f t="shared" si="19"/>
        <v>0</v>
      </c>
      <c r="I193" s="12"/>
      <c r="J193" s="12"/>
      <c r="K193" s="41"/>
      <c r="L193" s="100">
        <f t="shared" si="15"/>
      </c>
    </row>
    <row r="194" spans="3:12" ht="15" customHeight="1">
      <c r="C194" s="40">
        <v>15</v>
      </c>
      <c r="D194" s="25"/>
      <c r="E194" s="28"/>
      <c r="F194" s="29"/>
      <c r="G194" s="25"/>
      <c r="H194" s="73">
        <f t="shared" si="19"/>
        <v>0</v>
      </c>
      <c r="I194" s="12"/>
      <c r="J194" s="12"/>
      <c r="K194" s="41"/>
      <c r="L194" s="100">
        <f t="shared" si="15"/>
      </c>
    </row>
    <row r="195" spans="3:12" ht="15" customHeight="1">
      <c r="C195" s="40">
        <v>16</v>
      </c>
      <c r="D195" s="25"/>
      <c r="E195" s="28"/>
      <c r="F195" s="29"/>
      <c r="G195" s="25"/>
      <c r="H195" s="73">
        <f t="shared" si="19"/>
        <v>0</v>
      </c>
      <c r="I195" s="12"/>
      <c r="J195" s="12"/>
      <c r="K195" s="41"/>
      <c r="L195" s="100">
        <f t="shared" si="15"/>
      </c>
    </row>
    <row r="196" spans="3:12" ht="15" customHeight="1">
      <c r="C196" s="40">
        <v>17</v>
      </c>
      <c r="D196" s="25"/>
      <c r="E196" s="28"/>
      <c r="F196" s="29"/>
      <c r="G196" s="25"/>
      <c r="H196" s="73">
        <f t="shared" si="19"/>
        <v>0</v>
      </c>
      <c r="I196" s="12"/>
      <c r="J196" s="12"/>
      <c r="K196" s="41"/>
      <c r="L196" s="100">
        <f t="shared" si="15"/>
      </c>
    </row>
    <row r="197" spans="3:12" ht="15" customHeight="1">
      <c r="C197" s="40">
        <v>18</v>
      </c>
      <c r="D197" s="25"/>
      <c r="E197" s="28"/>
      <c r="F197" s="29"/>
      <c r="G197" s="25"/>
      <c r="H197" s="73">
        <f t="shared" si="19"/>
        <v>0</v>
      </c>
      <c r="I197" s="12"/>
      <c r="J197" s="12"/>
      <c r="K197" s="41"/>
      <c r="L197" s="100">
        <f t="shared" si="15"/>
      </c>
    </row>
    <row r="198" spans="3:12" ht="15.75" customHeight="1">
      <c r="C198" s="40">
        <v>19</v>
      </c>
      <c r="D198" s="25"/>
      <c r="E198" s="28"/>
      <c r="F198" s="29"/>
      <c r="G198" s="25"/>
      <c r="H198" s="73">
        <f t="shared" si="19"/>
        <v>0</v>
      </c>
      <c r="I198" s="12"/>
      <c r="J198" s="12"/>
      <c r="K198" s="41"/>
      <c r="L198" s="100">
        <f t="shared" si="15"/>
      </c>
    </row>
    <row r="199" spans="3:12" ht="15" customHeight="1">
      <c r="C199" s="40">
        <v>20</v>
      </c>
      <c r="D199" s="25"/>
      <c r="E199" s="28"/>
      <c r="F199" s="29"/>
      <c r="G199" s="25"/>
      <c r="H199" s="73">
        <f t="shared" si="19"/>
        <v>0</v>
      </c>
      <c r="I199" s="12"/>
      <c r="J199" s="12"/>
      <c r="K199" s="41"/>
      <c r="L199" s="100">
        <f t="shared" si="15"/>
      </c>
    </row>
    <row r="200" spans="3:12" ht="15" customHeight="1">
      <c r="C200" s="40">
        <v>21</v>
      </c>
      <c r="D200" s="25"/>
      <c r="E200" s="28"/>
      <c r="F200" s="29"/>
      <c r="G200" s="25"/>
      <c r="H200" s="73">
        <f>SUM(I200:K200)</f>
        <v>0</v>
      </c>
      <c r="I200" s="12"/>
      <c r="J200" s="12"/>
      <c r="K200" s="41"/>
      <c r="L200" s="100">
        <f t="shared" si="15"/>
      </c>
    </row>
    <row r="201" spans="3:12" ht="15" customHeight="1">
      <c r="C201" s="40">
        <v>22</v>
      </c>
      <c r="D201" s="25"/>
      <c r="E201" s="28"/>
      <c r="F201" s="29"/>
      <c r="G201" s="25"/>
      <c r="H201" s="73">
        <f>SUM(I201:K201)</f>
        <v>0</v>
      </c>
      <c r="I201" s="12"/>
      <c r="J201" s="12"/>
      <c r="K201" s="41"/>
      <c r="L201" s="100">
        <f t="shared" si="15"/>
      </c>
    </row>
    <row r="202" spans="3:12" ht="15" customHeight="1">
      <c r="C202" s="40">
        <v>23</v>
      </c>
      <c r="D202" s="25"/>
      <c r="E202" s="28"/>
      <c r="F202" s="29"/>
      <c r="G202" s="25"/>
      <c r="H202" s="73">
        <f>SUM(I202:K202)</f>
        <v>0</v>
      </c>
      <c r="I202" s="12"/>
      <c r="J202" s="12"/>
      <c r="K202" s="41"/>
      <c r="L202" s="100">
        <f t="shared" si="15"/>
      </c>
    </row>
    <row r="203" spans="3:12" ht="15" customHeight="1">
      <c r="C203" s="40">
        <v>24</v>
      </c>
      <c r="D203" s="25"/>
      <c r="E203" s="28"/>
      <c r="F203" s="29"/>
      <c r="G203" s="25"/>
      <c r="H203" s="73">
        <f>SUM(I203:K203)</f>
        <v>0</v>
      </c>
      <c r="I203" s="12"/>
      <c r="J203" s="12"/>
      <c r="K203" s="41"/>
      <c r="L203" s="100">
        <f t="shared" si="15"/>
      </c>
    </row>
    <row r="204" spans="3:12" ht="15.75" customHeight="1">
      <c r="C204" s="40">
        <v>25</v>
      </c>
      <c r="D204" s="25"/>
      <c r="E204" s="28"/>
      <c r="F204" s="29"/>
      <c r="G204" s="25"/>
      <c r="H204" s="73">
        <f>SUM(I204:K204)</f>
        <v>0</v>
      </c>
      <c r="I204" s="12"/>
      <c r="J204" s="12"/>
      <c r="K204" s="41"/>
      <c r="L204" s="100">
        <f t="shared" si="15"/>
      </c>
    </row>
    <row r="205" spans="3:12" ht="15.75" customHeight="1" thickBot="1">
      <c r="C205" s="113"/>
      <c r="D205" s="114"/>
      <c r="E205" s="115"/>
      <c r="F205" s="116"/>
      <c r="G205" s="114"/>
      <c r="H205" s="120"/>
      <c r="I205" s="118"/>
      <c r="J205" s="118"/>
      <c r="K205" s="119"/>
      <c r="L205" s="100">
        <f t="shared" si="15"/>
      </c>
    </row>
    <row r="206" spans="3:11" ht="15" thickBot="1">
      <c r="C206" s="199" t="s">
        <v>14</v>
      </c>
      <c r="D206" s="200"/>
      <c r="E206" s="200"/>
      <c r="F206" s="200"/>
      <c r="G206" s="201"/>
      <c r="H206" s="74">
        <f>SUM(H180:H204)</f>
        <v>0</v>
      </c>
      <c r="I206" s="74">
        <f>SUM(I180:I204)</f>
        <v>0</v>
      </c>
      <c r="J206" s="74">
        <f>SUM(J180:J204)</f>
        <v>0</v>
      </c>
      <c r="K206" s="75">
        <f>SUM(K180:K204)</f>
        <v>0</v>
      </c>
    </row>
    <row r="207" spans="3:12" s="44" customFormat="1" ht="19.5" customHeight="1">
      <c r="C207" s="72" t="s">
        <v>16</v>
      </c>
      <c r="D207" s="217" t="s">
        <v>22</v>
      </c>
      <c r="E207" s="217"/>
      <c r="F207" s="217"/>
      <c r="G207" s="217"/>
      <c r="H207" s="205" t="s">
        <v>23</v>
      </c>
      <c r="I207" s="205"/>
      <c r="J207" s="205"/>
      <c r="K207" s="206"/>
      <c r="L207" s="153"/>
    </row>
    <row r="208" spans="3:12" ht="15" customHeight="1">
      <c r="C208" s="40">
        <v>1</v>
      </c>
      <c r="D208" s="25"/>
      <c r="E208" s="28"/>
      <c r="F208" s="29"/>
      <c r="G208" s="25"/>
      <c r="H208" s="73">
        <f>SUM(I208+J208+K208)</f>
        <v>0</v>
      </c>
      <c r="I208" s="12"/>
      <c r="J208" s="12"/>
      <c r="K208" s="41"/>
      <c r="L208" s="100">
        <f t="shared" si="15"/>
      </c>
    </row>
    <row r="209" spans="3:12" ht="15" customHeight="1">
      <c r="C209" s="40">
        <v>2</v>
      </c>
      <c r="D209" s="25"/>
      <c r="E209" s="28"/>
      <c r="F209" s="29"/>
      <c r="G209" s="25"/>
      <c r="H209" s="73">
        <f>SUM(I209:K209)</f>
        <v>0</v>
      </c>
      <c r="I209" s="12"/>
      <c r="J209" s="12"/>
      <c r="K209" s="41"/>
      <c r="L209" s="100">
        <f t="shared" si="15"/>
      </c>
    </row>
    <row r="210" spans="3:12" ht="15" customHeight="1">
      <c r="C210" s="40">
        <v>3</v>
      </c>
      <c r="D210" s="25"/>
      <c r="E210" s="28"/>
      <c r="F210" s="29"/>
      <c r="G210" s="25"/>
      <c r="H210" s="73">
        <f aca="true" t="shared" si="20" ref="H210:H218">SUM(I210:K210)</f>
        <v>0</v>
      </c>
      <c r="I210" s="12"/>
      <c r="J210" s="12"/>
      <c r="K210" s="41"/>
      <c r="L210" s="100">
        <f t="shared" si="15"/>
      </c>
    </row>
    <row r="211" spans="3:12" ht="15" customHeight="1">
      <c r="C211" s="40">
        <v>4</v>
      </c>
      <c r="D211" s="25"/>
      <c r="E211" s="28"/>
      <c r="F211" s="29"/>
      <c r="G211" s="25"/>
      <c r="H211" s="73">
        <f t="shared" si="20"/>
        <v>0</v>
      </c>
      <c r="I211" s="12"/>
      <c r="J211" s="12"/>
      <c r="K211" s="41"/>
      <c r="L211" s="100">
        <f t="shared" si="15"/>
      </c>
    </row>
    <row r="212" spans="3:12" ht="15" customHeight="1">
      <c r="C212" s="40">
        <v>5</v>
      </c>
      <c r="D212" s="25"/>
      <c r="E212" s="28"/>
      <c r="F212" s="29"/>
      <c r="G212" s="25"/>
      <c r="H212" s="73">
        <f t="shared" si="20"/>
        <v>0</v>
      </c>
      <c r="I212" s="12"/>
      <c r="J212" s="12"/>
      <c r="K212" s="41"/>
      <c r="L212" s="100">
        <f t="shared" si="15"/>
      </c>
    </row>
    <row r="213" spans="3:12" ht="15" customHeight="1">
      <c r="C213" s="40">
        <v>6</v>
      </c>
      <c r="D213" s="25"/>
      <c r="E213" s="28"/>
      <c r="F213" s="29"/>
      <c r="G213" s="25"/>
      <c r="H213" s="73">
        <f t="shared" si="20"/>
        <v>0</v>
      </c>
      <c r="I213" s="12"/>
      <c r="J213" s="12"/>
      <c r="K213" s="41"/>
      <c r="L213" s="100">
        <f t="shared" si="15"/>
      </c>
    </row>
    <row r="214" spans="3:12" ht="15" customHeight="1">
      <c r="C214" s="40">
        <v>7</v>
      </c>
      <c r="D214" s="25"/>
      <c r="E214" s="28"/>
      <c r="F214" s="29"/>
      <c r="G214" s="25"/>
      <c r="H214" s="73">
        <f t="shared" si="20"/>
        <v>0</v>
      </c>
      <c r="I214" s="12"/>
      <c r="J214" s="12"/>
      <c r="K214" s="41"/>
      <c r="L214" s="100">
        <f t="shared" si="15"/>
      </c>
    </row>
    <row r="215" spans="3:12" ht="15" customHeight="1">
      <c r="C215" s="40">
        <v>8</v>
      </c>
      <c r="D215" s="25"/>
      <c r="E215" s="28"/>
      <c r="F215" s="29"/>
      <c r="G215" s="25"/>
      <c r="H215" s="73">
        <f t="shared" si="20"/>
        <v>0</v>
      </c>
      <c r="I215" s="12"/>
      <c r="J215" s="12"/>
      <c r="K215" s="41"/>
      <c r="L215" s="100">
        <f t="shared" si="15"/>
      </c>
    </row>
    <row r="216" spans="3:12" ht="15.75" customHeight="1">
      <c r="C216" s="40">
        <v>9</v>
      </c>
      <c r="D216" s="25"/>
      <c r="E216" s="28"/>
      <c r="F216" s="29"/>
      <c r="G216" s="25"/>
      <c r="H216" s="73">
        <f t="shared" si="20"/>
        <v>0</v>
      </c>
      <c r="I216" s="12"/>
      <c r="J216" s="12"/>
      <c r="K216" s="41"/>
      <c r="L216" s="100">
        <f aca="true" t="shared" si="21" ref="L216:L233">IF(E216*F216&lt;&gt;H216,"Niezgodność","")</f>
      </c>
    </row>
    <row r="217" spans="3:12" ht="15" customHeight="1">
      <c r="C217" s="40">
        <v>10</v>
      </c>
      <c r="D217" s="25"/>
      <c r="E217" s="28"/>
      <c r="F217" s="29"/>
      <c r="G217" s="25"/>
      <c r="H217" s="73">
        <f t="shared" si="20"/>
        <v>0</v>
      </c>
      <c r="I217" s="12"/>
      <c r="J217" s="12"/>
      <c r="K217" s="41"/>
      <c r="L217" s="100">
        <f t="shared" si="21"/>
      </c>
    </row>
    <row r="218" spans="3:12" ht="15" customHeight="1">
      <c r="C218" s="40">
        <v>11</v>
      </c>
      <c r="D218" s="25"/>
      <c r="E218" s="28"/>
      <c r="F218" s="29"/>
      <c r="G218" s="25"/>
      <c r="H218" s="73">
        <f t="shared" si="20"/>
        <v>0</v>
      </c>
      <c r="I218" s="12"/>
      <c r="J218" s="12"/>
      <c r="K218" s="41"/>
      <c r="L218" s="100">
        <f t="shared" si="21"/>
      </c>
    </row>
    <row r="219" spans="3:12" ht="15" customHeight="1">
      <c r="C219" s="40">
        <v>12</v>
      </c>
      <c r="D219" s="25"/>
      <c r="E219" s="28"/>
      <c r="F219" s="29"/>
      <c r="G219" s="25"/>
      <c r="H219" s="73">
        <f>SUM(I219:K219)</f>
        <v>0</v>
      </c>
      <c r="I219" s="12"/>
      <c r="J219" s="12"/>
      <c r="K219" s="41"/>
      <c r="L219" s="100">
        <f t="shared" si="21"/>
      </c>
    </row>
    <row r="220" spans="3:12" ht="15" customHeight="1">
      <c r="C220" s="40">
        <v>13</v>
      </c>
      <c r="D220" s="25"/>
      <c r="E220" s="28"/>
      <c r="F220" s="29"/>
      <c r="G220" s="25"/>
      <c r="H220" s="73">
        <f aca="true" t="shared" si="22" ref="H220:H227">SUM(I220:K220)</f>
        <v>0</v>
      </c>
      <c r="I220" s="12"/>
      <c r="J220" s="12"/>
      <c r="K220" s="41"/>
      <c r="L220" s="100">
        <f t="shared" si="21"/>
      </c>
    </row>
    <row r="221" spans="3:12" ht="15" customHeight="1">
      <c r="C221" s="40">
        <v>14</v>
      </c>
      <c r="D221" s="25"/>
      <c r="E221" s="28"/>
      <c r="F221" s="29"/>
      <c r="G221" s="25"/>
      <c r="H221" s="73">
        <f t="shared" si="22"/>
        <v>0</v>
      </c>
      <c r="I221" s="12"/>
      <c r="J221" s="12"/>
      <c r="K221" s="41"/>
      <c r="L221" s="100">
        <f t="shared" si="21"/>
      </c>
    </row>
    <row r="222" spans="3:12" ht="15" customHeight="1">
      <c r="C222" s="40">
        <v>15</v>
      </c>
      <c r="D222" s="25"/>
      <c r="E222" s="28"/>
      <c r="F222" s="29"/>
      <c r="G222" s="25"/>
      <c r="H222" s="73">
        <f t="shared" si="22"/>
        <v>0</v>
      </c>
      <c r="I222" s="12"/>
      <c r="J222" s="12"/>
      <c r="K222" s="41"/>
      <c r="L222" s="100">
        <f t="shared" si="21"/>
      </c>
    </row>
    <row r="223" spans="3:12" ht="15" customHeight="1">
      <c r="C223" s="40">
        <v>16</v>
      </c>
      <c r="D223" s="25"/>
      <c r="E223" s="28"/>
      <c r="F223" s="29"/>
      <c r="G223" s="25"/>
      <c r="H223" s="73">
        <f t="shared" si="22"/>
        <v>0</v>
      </c>
      <c r="I223" s="12"/>
      <c r="J223" s="12"/>
      <c r="K223" s="41"/>
      <c r="L223" s="100">
        <f t="shared" si="21"/>
      </c>
    </row>
    <row r="224" spans="3:12" ht="15" customHeight="1">
      <c r="C224" s="40">
        <v>17</v>
      </c>
      <c r="D224" s="25"/>
      <c r="E224" s="28"/>
      <c r="F224" s="29"/>
      <c r="G224" s="25"/>
      <c r="H224" s="73">
        <f t="shared" si="22"/>
        <v>0</v>
      </c>
      <c r="I224" s="12"/>
      <c r="J224" s="12"/>
      <c r="K224" s="41"/>
      <c r="L224" s="100">
        <f t="shared" si="21"/>
      </c>
    </row>
    <row r="225" spans="3:12" ht="15" customHeight="1">
      <c r="C225" s="40">
        <v>18</v>
      </c>
      <c r="D225" s="25"/>
      <c r="E225" s="28"/>
      <c r="F225" s="29"/>
      <c r="G225" s="25"/>
      <c r="H225" s="73">
        <f t="shared" si="22"/>
        <v>0</v>
      </c>
      <c r="I225" s="12"/>
      <c r="J225" s="12"/>
      <c r="K225" s="41"/>
      <c r="L225" s="100">
        <f t="shared" si="21"/>
      </c>
    </row>
    <row r="226" spans="3:12" ht="15.75" customHeight="1">
      <c r="C226" s="40">
        <v>19</v>
      </c>
      <c r="D226" s="25"/>
      <c r="E226" s="28"/>
      <c r="F226" s="29"/>
      <c r="G226" s="25"/>
      <c r="H226" s="73">
        <f t="shared" si="22"/>
        <v>0</v>
      </c>
      <c r="I226" s="12"/>
      <c r="J226" s="12"/>
      <c r="K226" s="41"/>
      <c r="L226" s="100">
        <f t="shared" si="21"/>
      </c>
    </row>
    <row r="227" spans="3:12" ht="15" customHeight="1">
      <c r="C227" s="40">
        <v>20</v>
      </c>
      <c r="D227" s="25"/>
      <c r="E227" s="28"/>
      <c r="F227" s="29"/>
      <c r="G227" s="25"/>
      <c r="H227" s="73">
        <f t="shared" si="22"/>
        <v>0</v>
      </c>
      <c r="I227" s="12"/>
      <c r="J227" s="12"/>
      <c r="K227" s="41"/>
      <c r="L227" s="100">
        <f t="shared" si="21"/>
      </c>
    </row>
    <row r="228" spans="3:12" ht="15" customHeight="1">
      <c r="C228" s="40">
        <v>21</v>
      </c>
      <c r="D228" s="25"/>
      <c r="E228" s="28"/>
      <c r="F228" s="29"/>
      <c r="G228" s="25"/>
      <c r="H228" s="73">
        <f>SUM(I228:K228)</f>
        <v>0</v>
      </c>
      <c r="I228" s="12"/>
      <c r="J228" s="12"/>
      <c r="K228" s="41"/>
      <c r="L228" s="100">
        <f t="shared" si="21"/>
      </c>
    </row>
    <row r="229" spans="3:12" ht="15" customHeight="1">
      <c r="C229" s="40">
        <v>22</v>
      </c>
      <c r="D229" s="25"/>
      <c r="E229" s="28"/>
      <c r="F229" s="29"/>
      <c r="G229" s="25"/>
      <c r="H229" s="73">
        <f>SUM(I229:K229)</f>
        <v>0</v>
      </c>
      <c r="I229" s="12"/>
      <c r="J229" s="12"/>
      <c r="K229" s="41"/>
      <c r="L229" s="100">
        <f t="shared" si="21"/>
      </c>
    </row>
    <row r="230" spans="3:12" ht="15" customHeight="1">
      <c r="C230" s="40">
        <v>23</v>
      </c>
      <c r="D230" s="25"/>
      <c r="E230" s="28"/>
      <c r="F230" s="29"/>
      <c r="G230" s="25"/>
      <c r="H230" s="73">
        <f>SUM(I230:K230)</f>
        <v>0</v>
      </c>
      <c r="I230" s="12"/>
      <c r="J230" s="12"/>
      <c r="K230" s="41"/>
      <c r="L230" s="100">
        <f t="shared" si="21"/>
      </c>
    </row>
    <row r="231" spans="3:12" ht="15" customHeight="1">
      <c r="C231" s="40">
        <v>24</v>
      </c>
      <c r="D231" s="25"/>
      <c r="E231" s="28"/>
      <c r="F231" s="29"/>
      <c r="G231" s="25"/>
      <c r="H231" s="73">
        <f>SUM(I231:K231)</f>
        <v>0</v>
      </c>
      <c r="I231" s="12"/>
      <c r="J231" s="12"/>
      <c r="K231" s="41"/>
      <c r="L231" s="100">
        <f t="shared" si="21"/>
      </c>
    </row>
    <row r="232" spans="3:12" ht="15.75" customHeight="1">
      <c r="C232" s="40">
        <v>25</v>
      </c>
      <c r="D232" s="25"/>
      <c r="E232" s="28"/>
      <c r="F232" s="29"/>
      <c r="G232" s="25"/>
      <c r="H232" s="73">
        <f>SUM(I232:K232)</f>
        <v>0</v>
      </c>
      <c r="I232" s="12"/>
      <c r="J232" s="12"/>
      <c r="K232" s="41"/>
      <c r="L232" s="100">
        <f t="shared" si="21"/>
      </c>
    </row>
    <row r="233" spans="3:12" ht="15.75" customHeight="1" thickBot="1">
      <c r="C233" s="113"/>
      <c r="D233" s="114"/>
      <c r="E233" s="115"/>
      <c r="F233" s="116"/>
      <c r="G233" s="114"/>
      <c r="H233" s="120"/>
      <c r="I233" s="118"/>
      <c r="J233" s="118"/>
      <c r="K233" s="119"/>
      <c r="L233" s="100">
        <f t="shared" si="21"/>
      </c>
    </row>
    <row r="234" spans="3:11" ht="15" thickBot="1">
      <c r="C234" s="199" t="s">
        <v>14</v>
      </c>
      <c r="D234" s="200"/>
      <c r="E234" s="200"/>
      <c r="F234" s="200"/>
      <c r="G234" s="201"/>
      <c r="H234" s="74">
        <f>SUM(H208:H232)</f>
        <v>0</v>
      </c>
      <c r="I234" s="74">
        <f>SUM(I208:I232)</f>
        <v>0</v>
      </c>
      <c r="J234" s="74">
        <f>SUM(J208:J232)</f>
        <v>0</v>
      </c>
      <c r="K234" s="75">
        <f>SUM(K208:K232)</f>
        <v>0</v>
      </c>
    </row>
    <row r="235" spans="3:12" s="44" customFormat="1" ht="19.5" customHeight="1">
      <c r="C235" s="72" t="s">
        <v>17</v>
      </c>
      <c r="D235" s="217" t="s">
        <v>22</v>
      </c>
      <c r="E235" s="217"/>
      <c r="F235" s="217"/>
      <c r="G235" s="217"/>
      <c r="H235" s="205" t="s">
        <v>23</v>
      </c>
      <c r="I235" s="205"/>
      <c r="J235" s="205"/>
      <c r="K235" s="206"/>
      <c r="L235" s="153"/>
    </row>
    <row r="236" spans="3:12" ht="15" customHeight="1">
      <c r="C236" s="40">
        <v>1</v>
      </c>
      <c r="D236" s="25"/>
      <c r="E236" s="28"/>
      <c r="F236" s="29"/>
      <c r="G236" s="25"/>
      <c r="H236" s="73">
        <f>SUM(I236+J236+K236)</f>
        <v>0</v>
      </c>
      <c r="I236" s="12"/>
      <c r="J236" s="12"/>
      <c r="K236" s="41"/>
      <c r="L236" s="100">
        <f aca="true" t="shared" si="23" ref="L236:L261">IF(E236*F236&lt;&gt;H236,"Niezgodność","")</f>
      </c>
    </row>
    <row r="237" spans="3:12" ht="15" customHeight="1">
      <c r="C237" s="40">
        <v>2</v>
      </c>
      <c r="D237" s="25"/>
      <c r="E237" s="28"/>
      <c r="F237" s="29"/>
      <c r="G237" s="25"/>
      <c r="H237" s="73">
        <f>SUM(I237:K237)</f>
        <v>0</v>
      </c>
      <c r="I237" s="12"/>
      <c r="J237" s="12"/>
      <c r="K237" s="41"/>
      <c r="L237" s="100">
        <f t="shared" si="23"/>
      </c>
    </row>
    <row r="238" spans="3:12" ht="15" customHeight="1">
      <c r="C238" s="40">
        <v>3</v>
      </c>
      <c r="D238" s="25"/>
      <c r="E238" s="28"/>
      <c r="F238" s="29"/>
      <c r="G238" s="25"/>
      <c r="H238" s="73">
        <f aca="true" t="shared" si="24" ref="H238:H246">SUM(I238:K238)</f>
        <v>0</v>
      </c>
      <c r="I238" s="12"/>
      <c r="J238" s="12"/>
      <c r="K238" s="41"/>
      <c r="L238" s="100">
        <f t="shared" si="23"/>
      </c>
    </row>
    <row r="239" spans="3:12" ht="15" customHeight="1">
      <c r="C239" s="40">
        <v>4</v>
      </c>
      <c r="D239" s="25"/>
      <c r="E239" s="28"/>
      <c r="F239" s="29"/>
      <c r="G239" s="25"/>
      <c r="H239" s="73">
        <f t="shared" si="24"/>
        <v>0</v>
      </c>
      <c r="I239" s="12"/>
      <c r="J239" s="12"/>
      <c r="K239" s="41"/>
      <c r="L239" s="100">
        <f t="shared" si="23"/>
      </c>
    </row>
    <row r="240" spans="3:12" ht="15" customHeight="1">
      <c r="C240" s="40">
        <v>5</v>
      </c>
      <c r="D240" s="25"/>
      <c r="E240" s="28"/>
      <c r="F240" s="29"/>
      <c r="G240" s="25"/>
      <c r="H240" s="73">
        <f t="shared" si="24"/>
        <v>0</v>
      </c>
      <c r="I240" s="12"/>
      <c r="J240" s="12"/>
      <c r="K240" s="41"/>
      <c r="L240" s="100">
        <f t="shared" si="23"/>
      </c>
    </row>
    <row r="241" spans="3:12" ht="15" customHeight="1">
      <c r="C241" s="40">
        <v>6</v>
      </c>
      <c r="D241" s="25"/>
      <c r="E241" s="28"/>
      <c r="F241" s="29"/>
      <c r="G241" s="25"/>
      <c r="H241" s="73">
        <f t="shared" si="24"/>
        <v>0</v>
      </c>
      <c r="I241" s="12"/>
      <c r="J241" s="12"/>
      <c r="K241" s="41"/>
      <c r="L241" s="100">
        <f t="shared" si="23"/>
      </c>
    </row>
    <row r="242" spans="3:12" ht="15" customHeight="1">
      <c r="C242" s="40">
        <v>7</v>
      </c>
      <c r="D242" s="25"/>
      <c r="E242" s="28"/>
      <c r="F242" s="29"/>
      <c r="G242" s="25"/>
      <c r="H242" s="73">
        <f t="shared" si="24"/>
        <v>0</v>
      </c>
      <c r="I242" s="12"/>
      <c r="J242" s="12"/>
      <c r="K242" s="41"/>
      <c r="L242" s="100">
        <f t="shared" si="23"/>
      </c>
    </row>
    <row r="243" spans="3:12" ht="15" customHeight="1">
      <c r="C243" s="40">
        <v>8</v>
      </c>
      <c r="D243" s="25"/>
      <c r="E243" s="28"/>
      <c r="F243" s="29"/>
      <c r="G243" s="25"/>
      <c r="H243" s="73">
        <f t="shared" si="24"/>
        <v>0</v>
      </c>
      <c r="I243" s="12"/>
      <c r="J243" s="12"/>
      <c r="K243" s="41"/>
      <c r="L243" s="100">
        <f t="shared" si="23"/>
      </c>
    </row>
    <row r="244" spans="3:12" ht="15.75" customHeight="1">
      <c r="C244" s="40">
        <v>9</v>
      </c>
      <c r="D244" s="25"/>
      <c r="E244" s="28"/>
      <c r="F244" s="29"/>
      <c r="G244" s="25"/>
      <c r="H244" s="73">
        <f t="shared" si="24"/>
        <v>0</v>
      </c>
      <c r="I244" s="12"/>
      <c r="J244" s="12"/>
      <c r="K244" s="41"/>
      <c r="L244" s="100">
        <f t="shared" si="23"/>
      </c>
    </row>
    <row r="245" spans="3:12" ht="15" customHeight="1">
      <c r="C245" s="40">
        <v>10</v>
      </c>
      <c r="D245" s="25"/>
      <c r="E245" s="28"/>
      <c r="F245" s="29"/>
      <c r="G245" s="25"/>
      <c r="H245" s="73">
        <f t="shared" si="24"/>
        <v>0</v>
      </c>
      <c r="I245" s="12"/>
      <c r="J245" s="12"/>
      <c r="K245" s="41"/>
      <c r="L245" s="100">
        <f t="shared" si="23"/>
      </c>
    </row>
    <row r="246" spans="3:12" ht="15" customHeight="1">
      <c r="C246" s="40">
        <v>11</v>
      </c>
      <c r="D246" s="25"/>
      <c r="E246" s="28"/>
      <c r="F246" s="29"/>
      <c r="G246" s="25"/>
      <c r="H246" s="73">
        <f t="shared" si="24"/>
        <v>0</v>
      </c>
      <c r="I246" s="12"/>
      <c r="J246" s="12"/>
      <c r="K246" s="41"/>
      <c r="L246" s="100">
        <f t="shared" si="23"/>
      </c>
    </row>
    <row r="247" spans="3:12" ht="15" customHeight="1">
      <c r="C247" s="40">
        <v>12</v>
      </c>
      <c r="D247" s="25"/>
      <c r="E247" s="28"/>
      <c r="F247" s="29"/>
      <c r="G247" s="25"/>
      <c r="H247" s="73">
        <f>SUM(I247:K247)</f>
        <v>0</v>
      </c>
      <c r="I247" s="12"/>
      <c r="J247" s="12"/>
      <c r="K247" s="41"/>
      <c r="L247" s="100">
        <f t="shared" si="23"/>
      </c>
    </row>
    <row r="248" spans="3:12" ht="15" customHeight="1">
      <c r="C248" s="40">
        <v>13</v>
      </c>
      <c r="D248" s="25"/>
      <c r="E248" s="28"/>
      <c r="F248" s="29"/>
      <c r="G248" s="25"/>
      <c r="H248" s="73">
        <f aca="true" t="shared" si="25" ref="H248:H255">SUM(I248:K248)</f>
        <v>0</v>
      </c>
      <c r="I248" s="12"/>
      <c r="J248" s="12"/>
      <c r="K248" s="41"/>
      <c r="L248" s="100">
        <f t="shared" si="23"/>
      </c>
    </row>
    <row r="249" spans="3:12" ht="15" customHeight="1">
      <c r="C249" s="40">
        <v>14</v>
      </c>
      <c r="D249" s="25"/>
      <c r="E249" s="28"/>
      <c r="F249" s="29"/>
      <c r="G249" s="25"/>
      <c r="H249" s="73">
        <f t="shared" si="25"/>
        <v>0</v>
      </c>
      <c r="I249" s="12"/>
      <c r="J249" s="12"/>
      <c r="K249" s="41"/>
      <c r="L249" s="100">
        <f t="shared" si="23"/>
      </c>
    </row>
    <row r="250" spans="3:12" ht="15" customHeight="1">
      <c r="C250" s="40">
        <v>15</v>
      </c>
      <c r="D250" s="25"/>
      <c r="E250" s="28"/>
      <c r="F250" s="29"/>
      <c r="G250" s="25"/>
      <c r="H250" s="73">
        <f t="shared" si="25"/>
        <v>0</v>
      </c>
      <c r="I250" s="12"/>
      <c r="J250" s="12"/>
      <c r="K250" s="41"/>
      <c r="L250" s="100">
        <f t="shared" si="23"/>
      </c>
    </row>
    <row r="251" spans="3:12" ht="15" customHeight="1">
      <c r="C251" s="40">
        <v>16</v>
      </c>
      <c r="D251" s="25"/>
      <c r="E251" s="28"/>
      <c r="F251" s="29"/>
      <c r="G251" s="25"/>
      <c r="H251" s="73">
        <f t="shared" si="25"/>
        <v>0</v>
      </c>
      <c r="I251" s="12"/>
      <c r="J251" s="12"/>
      <c r="K251" s="41"/>
      <c r="L251" s="100">
        <f t="shared" si="23"/>
      </c>
    </row>
    <row r="252" spans="3:12" ht="15" customHeight="1">
      <c r="C252" s="40">
        <v>17</v>
      </c>
      <c r="D252" s="25"/>
      <c r="E252" s="28"/>
      <c r="F252" s="29"/>
      <c r="G252" s="25"/>
      <c r="H252" s="73">
        <f t="shared" si="25"/>
        <v>0</v>
      </c>
      <c r="I252" s="12"/>
      <c r="J252" s="12"/>
      <c r="K252" s="41"/>
      <c r="L252" s="100">
        <f t="shared" si="23"/>
      </c>
    </row>
    <row r="253" spans="3:12" ht="15" customHeight="1">
      <c r="C253" s="40">
        <v>18</v>
      </c>
      <c r="D253" s="25"/>
      <c r="E253" s="28"/>
      <c r="F253" s="29"/>
      <c r="G253" s="25"/>
      <c r="H253" s="73">
        <f t="shared" si="25"/>
        <v>0</v>
      </c>
      <c r="I253" s="12"/>
      <c r="J253" s="12"/>
      <c r="K253" s="41"/>
      <c r="L253" s="100">
        <f t="shared" si="23"/>
      </c>
    </row>
    <row r="254" spans="3:12" ht="15.75" customHeight="1">
      <c r="C254" s="40">
        <v>19</v>
      </c>
      <c r="D254" s="25"/>
      <c r="E254" s="28"/>
      <c r="F254" s="29"/>
      <c r="G254" s="25"/>
      <c r="H254" s="73">
        <f t="shared" si="25"/>
        <v>0</v>
      </c>
      <c r="I254" s="12"/>
      <c r="J254" s="12"/>
      <c r="K254" s="41"/>
      <c r="L254" s="100">
        <f t="shared" si="23"/>
      </c>
    </row>
    <row r="255" spans="3:12" ht="15" customHeight="1">
      <c r="C255" s="40">
        <v>20</v>
      </c>
      <c r="D255" s="25"/>
      <c r="E255" s="28"/>
      <c r="F255" s="29"/>
      <c r="G255" s="25"/>
      <c r="H255" s="73">
        <f t="shared" si="25"/>
        <v>0</v>
      </c>
      <c r="I255" s="12"/>
      <c r="J255" s="12"/>
      <c r="K255" s="41"/>
      <c r="L255" s="100">
        <f t="shared" si="23"/>
      </c>
    </row>
    <row r="256" spans="3:12" ht="15" customHeight="1">
      <c r="C256" s="40">
        <v>21</v>
      </c>
      <c r="D256" s="25"/>
      <c r="E256" s="28"/>
      <c r="F256" s="29"/>
      <c r="G256" s="25"/>
      <c r="H256" s="73">
        <f>SUM(I256:K256)</f>
        <v>0</v>
      </c>
      <c r="I256" s="12"/>
      <c r="J256" s="12"/>
      <c r="K256" s="41"/>
      <c r="L256" s="100">
        <f t="shared" si="23"/>
      </c>
    </row>
    <row r="257" spans="3:12" ht="15" customHeight="1">
      <c r="C257" s="40">
        <v>22</v>
      </c>
      <c r="D257" s="25"/>
      <c r="E257" s="28"/>
      <c r="F257" s="29"/>
      <c r="G257" s="25"/>
      <c r="H257" s="73">
        <f>SUM(I257:K257)</f>
        <v>0</v>
      </c>
      <c r="I257" s="12"/>
      <c r="J257" s="12"/>
      <c r="K257" s="41"/>
      <c r="L257" s="100">
        <f t="shared" si="23"/>
      </c>
    </row>
    <row r="258" spans="3:12" ht="15" customHeight="1">
      <c r="C258" s="40">
        <v>23</v>
      </c>
      <c r="D258" s="25"/>
      <c r="E258" s="28"/>
      <c r="F258" s="29"/>
      <c r="G258" s="25"/>
      <c r="H258" s="73">
        <f>SUM(I258:K258)</f>
        <v>0</v>
      </c>
      <c r="I258" s="12"/>
      <c r="J258" s="12"/>
      <c r="K258" s="41"/>
      <c r="L258" s="100">
        <f t="shared" si="23"/>
      </c>
    </row>
    <row r="259" spans="3:12" ht="15" customHeight="1">
      <c r="C259" s="40">
        <v>24</v>
      </c>
      <c r="D259" s="25"/>
      <c r="E259" s="28"/>
      <c r="F259" s="29"/>
      <c r="G259" s="25"/>
      <c r="H259" s="73">
        <f>SUM(I259:K259)</f>
        <v>0</v>
      </c>
      <c r="I259" s="12"/>
      <c r="J259" s="12"/>
      <c r="K259" s="41"/>
      <c r="L259" s="100">
        <f t="shared" si="23"/>
      </c>
    </row>
    <row r="260" spans="3:12" ht="15.75" customHeight="1">
      <c r="C260" s="40">
        <v>25</v>
      </c>
      <c r="D260" s="25"/>
      <c r="E260" s="28"/>
      <c r="F260" s="29"/>
      <c r="G260" s="25"/>
      <c r="H260" s="73">
        <f>SUM(I260:K260)</f>
        <v>0</v>
      </c>
      <c r="I260" s="12"/>
      <c r="J260" s="12"/>
      <c r="K260" s="41"/>
      <c r="L260" s="100">
        <f t="shared" si="23"/>
      </c>
    </row>
    <row r="261" spans="3:12" ht="15.75" customHeight="1" thickBot="1">
      <c r="C261" s="113"/>
      <c r="D261" s="114"/>
      <c r="E261" s="115"/>
      <c r="F261" s="116"/>
      <c r="G261" s="114"/>
      <c r="H261" s="120"/>
      <c r="I261" s="118"/>
      <c r="J261" s="118"/>
      <c r="K261" s="119"/>
      <c r="L261" s="100">
        <f t="shared" si="23"/>
      </c>
    </row>
    <row r="262" spans="3:11" ht="15" thickBot="1">
      <c r="C262" s="199" t="s">
        <v>14</v>
      </c>
      <c r="D262" s="200"/>
      <c r="E262" s="200"/>
      <c r="F262" s="200"/>
      <c r="G262" s="201"/>
      <c r="H262" s="74">
        <f>SUM(H236:H260)</f>
        <v>0</v>
      </c>
      <c r="I262" s="74">
        <f>SUM(I236:I260)</f>
        <v>0</v>
      </c>
      <c r="J262" s="74">
        <f>SUM(J236:J260)</f>
        <v>0</v>
      </c>
      <c r="K262" s="75">
        <f>SUM(K236:K260)</f>
        <v>0</v>
      </c>
    </row>
    <row r="263" spans="3:12" s="44" customFormat="1" ht="19.5" customHeight="1">
      <c r="C263" s="72" t="s">
        <v>18</v>
      </c>
      <c r="D263" s="217" t="s">
        <v>22</v>
      </c>
      <c r="E263" s="217"/>
      <c r="F263" s="217"/>
      <c r="G263" s="217"/>
      <c r="H263" s="205" t="s">
        <v>23</v>
      </c>
      <c r="I263" s="205"/>
      <c r="J263" s="205"/>
      <c r="K263" s="206"/>
      <c r="L263" s="153"/>
    </row>
    <row r="264" spans="3:12" ht="15" customHeight="1">
      <c r="C264" s="40">
        <v>1</v>
      </c>
      <c r="D264" s="25"/>
      <c r="E264" s="28"/>
      <c r="F264" s="29"/>
      <c r="G264" s="25"/>
      <c r="H264" s="73">
        <f>SUM(I264+J264+K264)</f>
        <v>0</v>
      </c>
      <c r="I264" s="12"/>
      <c r="J264" s="12"/>
      <c r="K264" s="41"/>
      <c r="L264" s="100">
        <f aca="true" t="shared" si="26" ref="L264:L289">IF(E264*F264&lt;&gt;H264,"Niezgodność","")</f>
      </c>
    </row>
    <row r="265" spans="3:12" ht="15" customHeight="1">
      <c r="C265" s="40">
        <v>2</v>
      </c>
      <c r="D265" s="25"/>
      <c r="E265" s="28"/>
      <c r="F265" s="29"/>
      <c r="G265" s="25"/>
      <c r="H265" s="73">
        <f>SUM(I265:K265)</f>
        <v>0</v>
      </c>
      <c r="I265" s="12"/>
      <c r="J265" s="12"/>
      <c r="K265" s="41"/>
      <c r="L265" s="100">
        <f t="shared" si="26"/>
      </c>
    </row>
    <row r="266" spans="3:12" ht="15" customHeight="1">
      <c r="C266" s="40">
        <v>3</v>
      </c>
      <c r="D266" s="25"/>
      <c r="E266" s="28"/>
      <c r="F266" s="29"/>
      <c r="G266" s="25"/>
      <c r="H266" s="73">
        <f aca="true" t="shared" si="27" ref="H266:H274">SUM(I266:K266)</f>
        <v>0</v>
      </c>
      <c r="I266" s="12"/>
      <c r="J266" s="12"/>
      <c r="K266" s="41"/>
      <c r="L266" s="100">
        <f t="shared" si="26"/>
      </c>
    </row>
    <row r="267" spans="3:12" ht="15" customHeight="1">
      <c r="C267" s="40">
        <v>4</v>
      </c>
      <c r="D267" s="25"/>
      <c r="E267" s="28"/>
      <c r="F267" s="29"/>
      <c r="G267" s="25"/>
      <c r="H267" s="73">
        <f t="shared" si="27"/>
        <v>0</v>
      </c>
      <c r="I267" s="12"/>
      <c r="J267" s="12"/>
      <c r="K267" s="41"/>
      <c r="L267" s="100">
        <f t="shared" si="26"/>
      </c>
    </row>
    <row r="268" spans="3:12" ht="15" customHeight="1">
      <c r="C268" s="40">
        <v>5</v>
      </c>
      <c r="D268" s="25"/>
      <c r="E268" s="28"/>
      <c r="F268" s="29"/>
      <c r="G268" s="25"/>
      <c r="H268" s="73">
        <f t="shared" si="27"/>
        <v>0</v>
      </c>
      <c r="I268" s="12"/>
      <c r="J268" s="12"/>
      <c r="K268" s="41"/>
      <c r="L268" s="100">
        <f t="shared" si="26"/>
      </c>
    </row>
    <row r="269" spans="3:12" ht="15" customHeight="1">
      <c r="C269" s="40">
        <v>6</v>
      </c>
      <c r="D269" s="25"/>
      <c r="E269" s="28"/>
      <c r="F269" s="29"/>
      <c r="G269" s="25"/>
      <c r="H269" s="73">
        <f t="shared" si="27"/>
        <v>0</v>
      </c>
      <c r="I269" s="12"/>
      <c r="J269" s="12"/>
      <c r="K269" s="41"/>
      <c r="L269" s="100">
        <f t="shared" si="26"/>
      </c>
    </row>
    <row r="270" spans="3:12" ht="15" customHeight="1">
      <c r="C270" s="40">
        <v>7</v>
      </c>
      <c r="D270" s="25"/>
      <c r="E270" s="28"/>
      <c r="F270" s="29"/>
      <c r="G270" s="25"/>
      <c r="H270" s="73">
        <f t="shared" si="27"/>
        <v>0</v>
      </c>
      <c r="I270" s="12"/>
      <c r="J270" s="12"/>
      <c r="K270" s="41"/>
      <c r="L270" s="100">
        <f t="shared" si="26"/>
      </c>
    </row>
    <row r="271" spans="3:12" ht="15" customHeight="1">
      <c r="C271" s="40">
        <v>8</v>
      </c>
      <c r="D271" s="25"/>
      <c r="E271" s="28"/>
      <c r="F271" s="29"/>
      <c r="G271" s="25"/>
      <c r="H271" s="73">
        <f t="shared" si="27"/>
        <v>0</v>
      </c>
      <c r="I271" s="12"/>
      <c r="J271" s="12"/>
      <c r="K271" s="41"/>
      <c r="L271" s="100">
        <f t="shared" si="26"/>
      </c>
    </row>
    <row r="272" spans="3:12" ht="15.75" customHeight="1">
      <c r="C272" s="40">
        <v>9</v>
      </c>
      <c r="D272" s="25"/>
      <c r="E272" s="28"/>
      <c r="F272" s="29"/>
      <c r="G272" s="25"/>
      <c r="H272" s="73">
        <f t="shared" si="27"/>
        <v>0</v>
      </c>
      <c r="I272" s="12"/>
      <c r="J272" s="12"/>
      <c r="K272" s="41"/>
      <c r="L272" s="100">
        <f t="shared" si="26"/>
      </c>
    </row>
    <row r="273" spans="3:12" ht="15" customHeight="1">
      <c r="C273" s="40">
        <v>10</v>
      </c>
      <c r="D273" s="25"/>
      <c r="E273" s="28"/>
      <c r="F273" s="29"/>
      <c r="G273" s="25"/>
      <c r="H273" s="73">
        <f t="shared" si="27"/>
        <v>0</v>
      </c>
      <c r="I273" s="12"/>
      <c r="J273" s="12"/>
      <c r="K273" s="41"/>
      <c r="L273" s="100">
        <f t="shared" si="26"/>
      </c>
    </row>
    <row r="274" spans="3:12" ht="15" customHeight="1">
      <c r="C274" s="40">
        <v>11</v>
      </c>
      <c r="D274" s="25"/>
      <c r="E274" s="28"/>
      <c r="F274" s="29"/>
      <c r="G274" s="25"/>
      <c r="H274" s="73">
        <f t="shared" si="27"/>
        <v>0</v>
      </c>
      <c r="I274" s="12"/>
      <c r="J274" s="12"/>
      <c r="K274" s="41"/>
      <c r="L274" s="100">
        <f t="shared" si="26"/>
      </c>
    </row>
    <row r="275" spans="3:12" ht="15" customHeight="1">
      <c r="C275" s="40">
        <v>12</v>
      </c>
      <c r="D275" s="25"/>
      <c r="E275" s="28"/>
      <c r="F275" s="29"/>
      <c r="G275" s="25"/>
      <c r="H275" s="73">
        <f>SUM(I275:K275)</f>
        <v>0</v>
      </c>
      <c r="I275" s="12"/>
      <c r="J275" s="12"/>
      <c r="K275" s="41"/>
      <c r="L275" s="100">
        <f t="shared" si="26"/>
      </c>
    </row>
    <row r="276" spans="3:12" ht="15" customHeight="1">
      <c r="C276" s="40">
        <v>13</v>
      </c>
      <c r="D276" s="25"/>
      <c r="E276" s="28"/>
      <c r="F276" s="29"/>
      <c r="G276" s="25"/>
      <c r="H276" s="73">
        <f aca="true" t="shared" si="28" ref="H276:H283">SUM(I276:K276)</f>
        <v>0</v>
      </c>
      <c r="I276" s="12"/>
      <c r="J276" s="12"/>
      <c r="K276" s="41"/>
      <c r="L276" s="100">
        <f t="shared" si="26"/>
      </c>
    </row>
    <row r="277" spans="3:12" ht="15" customHeight="1">
      <c r="C277" s="40">
        <v>14</v>
      </c>
      <c r="D277" s="25"/>
      <c r="E277" s="28"/>
      <c r="F277" s="29"/>
      <c r="G277" s="25"/>
      <c r="H277" s="73">
        <f t="shared" si="28"/>
        <v>0</v>
      </c>
      <c r="I277" s="12"/>
      <c r="J277" s="12"/>
      <c r="K277" s="41"/>
      <c r="L277" s="100">
        <f t="shared" si="26"/>
      </c>
    </row>
    <row r="278" spans="3:12" ht="15" customHeight="1">
      <c r="C278" s="40">
        <v>15</v>
      </c>
      <c r="D278" s="25"/>
      <c r="E278" s="28"/>
      <c r="F278" s="29"/>
      <c r="G278" s="25"/>
      <c r="H278" s="73">
        <f t="shared" si="28"/>
        <v>0</v>
      </c>
      <c r="I278" s="12"/>
      <c r="J278" s="12"/>
      <c r="K278" s="41"/>
      <c r="L278" s="100">
        <f t="shared" si="26"/>
      </c>
    </row>
    <row r="279" spans="3:12" ht="15" customHeight="1">
      <c r="C279" s="40">
        <v>16</v>
      </c>
      <c r="D279" s="25"/>
      <c r="E279" s="28"/>
      <c r="F279" s="29"/>
      <c r="G279" s="25"/>
      <c r="H279" s="73">
        <f t="shared" si="28"/>
        <v>0</v>
      </c>
      <c r="I279" s="12"/>
      <c r="J279" s="12"/>
      <c r="K279" s="41"/>
      <c r="L279" s="100">
        <f t="shared" si="26"/>
      </c>
    </row>
    <row r="280" spans="3:12" ht="15" customHeight="1">
      <c r="C280" s="40">
        <v>17</v>
      </c>
      <c r="D280" s="25"/>
      <c r="E280" s="28"/>
      <c r="F280" s="29"/>
      <c r="G280" s="25"/>
      <c r="H280" s="73">
        <f t="shared" si="28"/>
        <v>0</v>
      </c>
      <c r="I280" s="12"/>
      <c r="J280" s="12"/>
      <c r="K280" s="41"/>
      <c r="L280" s="100">
        <f t="shared" si="26"/>
      </c>
    </row>
    <row r="281" spans="3:12" ht="15" customHeight="1">
      <c r="C281" s="40">
        <v>18</v>
      </c>
      <c r="D281" s="25"/>
      <c r="E281" s="28"/>
      <c r="F281" s="29"/>
      <c r="G281" s="25"/>
      <c r="H281" s="73">
        <f t="shared" si="28"/>
        <v>0</v>
      </c>
      <c r="I281" s="12"/>
      <c r="J281" s="12"/>
      <c r="K281" s="41"/>
      <c r="L281" s="100">
        <f t="shared" si="26"/>
      </c>
    </row>
    <row r="282" spans="3:12" ht="15.75" customHeight="1">
      <c r="C282" s="40">
        <v>19</v>
      </c>
      <c r="D282" s="25"/>
      <c r="E282" s="28"/>
      <c r="F282" s="29"/>
      <c r="G282" s="25"/>
      <c r="H282" s="73">
        <f t="shared" si="28"/>
        <v>0</v>
      </c>
      <c r="I282" s="12"/>
      <c r="J282" s="12"/>
      <c r="K282" s="41"/>
      <c r="L282" s="100">
        <f t="shared" si="26"/>
      </c>
    </row>
    <row r="283" spans="3:12" ht="15" customHeight="1">
      <c r="C283" s="40">
        <v>20</v>
      </c>
      <c r="D283" s="25"/>
      <c r="E283" s="28"/>
      <c r="F283" s="29"/>
      <c r="G283" s="25"/>
      <c r="H283" s="73">
        <f t="shared" si="28"/>
        <v>0</v>
      </c>
      <c r="I283" s="12"/>
      <c r="J283" s="12"/>
      <c r="K283" s="41"/>
      <c r="L283" s="100">
        <f t="shared" si="26"/>
      </c>
    </row>
    <row r="284" spans="3:12" ht="15" customHeight="1">
      <c r="C284" s="40">
        <v>21</v>
      </c>
      <c r="D284" s="25"/>
      <c r="E284" s="28"/>
      <c r="F284" s="29"/>
      <c r="G284" s="25"/>
      <c r="H284" s="73">
        <f>SUM(I284:K284)</f>
        <v>0</v>
      </c>
      <c r="I284" s="12"/>
      <c r="J284" s="12"/>
      <c r="K284" s="41"/>
      <c r="L284" s="100">
        <f t="shared" si="26"/>
      </c>
    </row>
    <row r="285" spans="3:12" ht="15" customHeight="1">
      <c r="C285" s="40">
        <v>22</v>
      </c>
      <c r="D285" s="25"/>
      <c r="E285" s="28"/>
      <c r="F285" s="29"/>
      <c r="G285" s="25"/>
      <c r="H285" s="73">
        <f>SUM(I285:K285)</f>
        <v>0</v>
      </c>
      <c r="I285" s="12"/>
      <c r="J285" s="12"/>
      <c r="K285" s="41"/>
      <c r="L285" s="100">
        <f t="shared" si="26"/>
      </c>
    </row>
    <row r="286" spans="3:12" ht="15" customHeight="1">
      <c r="C286" s="40">
        <v>23</v>
      </c>
      <c r="D286" s="25"/>
      <c r="E286" s="28"/>
      <c r="F286" s="29"/>
      <c r="G286" s="25"/>
      <c r="H286" s="73">
        <f>SUM(I286:K286)</f>
        <v>0</v>
      </c>
      <c r="I286" s="12"/>
      <c r="J286" s="12"/>
      <c r="K286" s="41"/>
      <c r="L286" s="100">
        <f t="shared" si="26"/>
      </c>
    </row>
    <row r="287" spans="3:12" ht="15" customHeight="1">
      <c r="C287" s="40">
        <v>24</v>
      </c>
      <c r="D287" s="25"/>
      <c r="E287" s="28"/>
      <c r="F287" s="29"/>
      <c r="G287" s="25"/>
      <c r="H287" s="73">
        <f>SUM(I287:K287)</f>
        <v>0</v>
      </c>
      <c r="I287" s="12"/>
      <c r="J287" s="12"/>
      <c r="K287" s="41"/>
      <c r="L287" s="100">
        <f t="shared" si="26"/>
      </c>
    </row>
    <row r="288" spans="3:12" ht="15.75" customHeight="1">
      <c r="C288" s="40">
        <v>25</v>
      </c>
      <c r="D288" s="25"/>
      <c r="E288" s="28"/>
      <c r="F288" s="29"/>
      <c r="G288" s="25"/>
      <c r="H288" s="73">
        <f>SUM(I288:K288)</f>
        <v>0</v>
      </c>
      <c r="I288" s="12"/>
      <c r="J288" s="12"/>
      <c r="K288" s="41"/>
      <c r="L288" s="100">
        <f t="shared" si="26"/>
      </c>
    </row>
    <row r="289" spans="3:12" ht="15.75" customHeight="1" thickBot="1">
      <c r="C289" s="113"/>
      <c r="D289" s="114"/>
      <c r="E289" s="115"/>
      <c r="F289" s="116"/>
      <c r="G289" s="114"/>
      <c r="H289" s="117"/>
      <c r="I289" s="118"/>
      <c r="J289" s="118"/>
      <c r="K289" s="119"/>
      <c r="L289" s="100">
        <f t="shared" si="26"/>
      </c>
    </row>
    <row r="290" spans="3:11" ht="15" thickBot="1">
      <c r="C290" s="199" t="s">
        <v>14</v>
      </c>
      <c r="D290" s="200"/>
      <c r="E290" s="200"/>
      <c r="F290" s="200"/>
      <c r="G290" s="201"/>
      <c r="H290" s="74">
        <f>SUM(H264:H288)</f>
        <v>0</v>
      </c>
      <c r="I290" s="74">
        <f>SUM(I264:I288)</f>
        <v>0</v>
      </c>
      <c r="J290" s="74">
        <f>SUM(J264:J288)</f>
        <v>0</v>
      </c>
      <c r="K290" s="75">
        <f>SUM(K264:K288)</f>
        <v>0</v>
      </c>
    </row>
    <row r="291" spans="3:11" ht="15.75" customHeight="1" thickBot="1">
      <c r="C291" s="113"/>
      <c r="D291" s="114"/>
      <c r="E291" s="115"/>
      <c r="F291" s="116"/>
      <c r="G291" s="114"/>
      <c r="H291" s="120"/>
      <c r="I291" s="118"/>
      <c r="J291" s="118"/>
      <c r="K291" s="119"/>
    </row>
    <row r="292" spans="3:11" ht="27.75" customHeight="1" thickBot="1">
      <c r="C292" s="212" t="s">
        <v>24</v>
      </c>
      <c r="D292" s="213"/>
      <c r="E292" s="213"/>
      <c r="F292" s="213"/>
      <c r="G292" s="213"/>
      <c r="H292" s="49">
        <f>H178+H206+H234+H262+H290</f>
        <v>0</v>
      </c>
      <c r="I292" s="49">
        <f>I178+I206+I234+I262+I290</f>
        <v>0</v>
      </c>
      <c r="J292" s="49">
        <f>J178+J206+J234+J262+J290</f>
        <v>0</v>
      </c>
      <c r="K292" s="49">
        <f>K178+K206+K234+K262+K290</f>
        <v>0</v>
      </c>
    </row>
    <row r="293" spans="3:12" s="102" customFormat="1" ht="15" customHeight="1" thickBot="1">
      <c r="C293" s="105"/>
      <c r="D293" s="105"/>
      <c r="E293" s="105"/>
      <c r="F293" s="105"/>
      <c r="G293" s="105"/>
      <c r="H293" s="106"/>
      <c r="I293" s="106"/>
      <c r="J293" s="106"/>
      <c r="K293" s="106"/>
      <c r="L293" s="156"/>
    </row>
    <row r="294" spans="3:11" ht="21.75" customHeight="1">
      <c r="C294" s="214" t="s">
        <v>25</v>
      </c>
      <c r="D294" s="215"/>
      <c r="E294" s="215"/>
      <c r="F294" s="215"/>
      <c r="G294" s="215"/>
      <c r="H294" s="215"/>
      <c r="I294" s="215"/>
      <c r="J294" s="215"/>
      <c r="K294" s="216"/>
    </row>
    <row r="295" spans="3:12" s="44" customFormat="1" ht="27" customHeight="1">
      <c r="C295" s="72" t="s">
        <v>13</v>
      </c>
      <c r="D295" s="299" t="s">
        <v>26</v>
      </c>
      <c r="E295" s="299"/>
      <c r="F295" s="299"/>
      <c r="G295" s="299"/>
      <c r="H295" s="160" t="s">
        <v>23</v>
      </c>
      <c r="I295" s="160"/>
      <c r="J295" s="160"/>
      <c r="K295" s="211"/>
      <c r="L295" s="153"/>
    </row>
    <row r="296" spans="3:12" ht="15" customHeight="1">
      <c r="C296" s="40">
        <v>1</v>
      </c>
      <c r="D296" s="25"/>
      <c r="E296" s="28"/>
      <c r="F296" s="29"/>
      <c r="G296" s="25"/>
      <c r="H296" s="73">
        <f>SUM(I296+J296+K296)</f>
        <v>0</v>
      </c>
      <c r="I296" s="12"/>
      <c r="J296" s="12"/>
      <c r="K296" s="41"/>
      <c r="L296" s="100">
        <f aca="true" t="shared" si="29" ref="L296:L321">IF(E296*F296&lt;&gt;H296,"Niezgodność","")</f>
      </c>
    </row>
    <row r="297" spans="3:12" ht="15" customHeight="1">
      <c r="C297" s="40">
        <v>2</v>
      </c>
      <c r="D297" s="25"/>
      <c r="E297" s="28"/>
      <c r="F297" s="29"/>
      <c r="G297" s="25"/>
      <c r="H297" s="73">
        <f>SUM(I297:K297)</f>
        <v>0</v>
      </c>
      <c r="I297" s="12"/>
      <c r="J297" s="12"/>
      <c r="K297" s="41"/>
      <c r="L297" s="100">
        <f t="shared" si="29"/>
      </c>
    </row>
    <row r="298" spans="3:12" ht="15" customHeight="1">
      <c r="C298" s="40">
        <v>3</v>
      </c>
      <c r="D298" s="25"/>
      <c r="E298" s="28"/>
      <c r="F298" s="29"/>
      <c r="G298" s="25"/>
      <c r="H298" s="73">
        <f aca="true" t="shared" si="30" ref="H298:H306">SUM(I298:K298)</f>
        <v>0</v>
      </c>
      <c r="I298" s="12"/>
      <c r="J298" s="12"/>
      <c r="K298" s="41"/>
      <c r="L298" s="100">
        <f t="shared" si="29"/>
      </c>
    </row>
    <row r="299" spans="3:12" ht="15" customHeight="1">
      <c r="C299" s="40">
        <v>4</v>
      </c>
      <c r="D299" s="25"/>
      <c r="E299" s="28"/>
      <c r="F299" s="29"/>
      <c r="G299" s="25"/>
      <c r="H299" s="73">
        <f t="shared" si="30"/>
        <v>0</v>
      </c>
      <c r="I299" s="12"/>
      <c r="J299" s="12"/>
      <c r="K299" s="41"/>
      <c r="L299" s="100">
        <f t="shared" si="29"/>
      </c>
    </row>
    <row r="300" spans="3:12" ht="15" customHeight="1">
      <c r="C300" s="40">
        <v>5</v>
      </c>
      <c r="D300" s="25"/>
      <c r="E300" s="28"/>
      <c r="F300" s="29"/>
      <c r="G300" s="25"/>
      <c r="H300" s="73">
        <f t="shared" si="30"/>
        <v>0</v>
      </c>
      <c r="I300" s="12"/>
      <c r="J300" s="12"/>
      <c r="K300" s="41"/>
      <c r="L300" s="100">
        <f t="shared" si="29"/>
      </c>
    </row>
    <row r="301" spans="3:12" ht="15" customHeight="1">
      <c r="C301" s="40">
        <v>6</v>
      </c>
      <c r="D301" s="25"/>
      <c r="E301" s="28"/>
      <c r="F301" s="29"/>
      <c r="G301" s="25"/>
      <c r="H301" s="73">
        <f t="shared" si="30"/>
        <v>0</v>
      </c>
      <c r="I301" s="12"/>
      <c r="J301" s="12"/>
      <c r="K301" s="41"/>
      <c r="L301" s="100">
        <f t="shared" si="29"/>
      </c>
    </row>
    <row r="302" spans="3:12" ht="15" customHeight="1">
      <c r="C302" s="40">
        <v>7</v>
      </c>
      <c r="D302" s="25"/>
      <c r="E302" s="28"/>
      <c r="F302" s="29"/>
      <c r="G302" s="25"/>
      <c r="H302" s="73">
        <f t="shared" si="30"/>
        <v>0</v>
      </c>
      <c r="I302" s="12"/>
      <c r="J302" s="12"/>
      <c r="K302" s="41"/>
      <c r="L302" s="100">
        <f t="shared" si="29"/>
      </c>
    </row>
    <row r="303" spans="3:12" ht="15" customHeight="1">
      <c r="C303" s="40">
        <v>8</v>
      </c>
      <c r="D303" s="25"/>
      <c r="E303" s="28"/>
      <c r="F303" s="29"/>
      <c r="G303" s="25"/>
      <c r="H303" s="73">
        <f t="shared" si="30"/>
        <v>0</v>
      </c>
      <c r="I303" s="12"/>
      <c r="J303" s="12"/>
      <c r="K303" s="41"/>
      <c r="L303" s="100">
        <f t="shared" si="29"/>
      </c>
    </row>
    <row r="304" spans="3:12" ht="15.75" customHeight="1">
      <c r="C304" s="40">
        <v>9</v>
      </c>
      <c r="D304" s="25"/>
      <c r="E304" s="28"/>
      <c r="F304" s="29"/>
      <c r="G304" s="25"/>
      <c r="H304" s="73">
        <f t="shared" si="30"/>
        <v>0</v>
      </c>
      <c r="I304" s="12"/>
      <c r="J304" s="12"/>
      <c r="K304" s="41"/>
      <c r="L304" s="100">
        <f t="shared" si="29"/>
      </c>
    </row>
    <row r="305" spans="3:12" ht="15" customHeight="1">
      <c r="C305" s="40">
        <v>10</v>
      </c>
      <c r="D305" s="25"/>
      <c r="E305" s="28"/>
      <c r="F305" s="29"/>
      <c r="G305" s="25"/>
      <c r="H305" s="73">
        <f t="shared" si="30"/>
        <v>0</v>
      </c>
      <c r="I305" s="12"/>
      <c r="J305" s="12"/>
      <c r="K305" s="41"/>
      <c r="L305" s="100">
        <f t="shared" si="29"/>
      </c>
    </row>
    <row r="306" spans="3:12" ht="15" customHeight="1">
      <c r="C306" s="40">
        <v>11</v>
      </c>
      <c r="D306" s="25"/>
      <c r="E306" s="28"/>
      <c r="F306" s="29"/>
      <c r="G306" s="25"/>
      <c r="H306" s="73">
        <f t="shared" si="30"/>
        <v>0</v>
      </c>
      <c r="I306" s="12"/>
      <c r="J306" s="12"/>
      <c r="K306" s="41"/>
      <c r="L306" s="100">
        <f t="shared" si="29"/>
      </c>
    </row>
    <row r="307" spans="3:12" ht="15" customHeight="1">
      <c r="C307" s="40">
        <v>12</v>
      </c>
      <c r="D307" s="25"/>
      <c r="E307" s="28"/>
      <c r="F307" s="29"/>
      <c r="G307" s="25"/>
      <c r="H307" s="73">
        <f>SUM(I307:K307)</f>
        <v>0</v>
      </c>
      <c r="I307" s="12"/>
      <c r="J307" s="12"/>
      <c r="K307" s="41"/>
      <c r="L307" s="100">
        <f t="shared" si="29"/>
      </c>
    </row>
    <row r="308" spans="3:12" ht="15" customHeight="1">
      <c r="C308" s="40">
        <v>13</v>
      </c>
      <c r="D308" s="25"/>
      <c r="E308" s="28"/>
      <c r="F308" s="29"/>
      <c r="G308" s="25"/>
      <c r="H308" s="73">
        <f aca="true" t="shared" si="31" ref="H308:H315">SUM(I308:K308)</f>
        <v>0</v>
      </c>
      <c r="I308" s="12"/>
      <c r="J308" s="12"/>
      <c r="K308" s="41"/>
      <c r="L308" s="100">
        <f t="shared" si="29"/>
      </c>
    </row>
    <row r="309" spans="3:12" ht="15" customHeight="1">
      <c r="C309" s="40">
        <v>14</v>
      </c>
      <c r="D309" s="25"/>
      <c r="E309" s="28"/>
      <c r="F309" s="29"/>
      <c r="G309" s="25"/>
      <c r="H309" s="73">
        <f t="shared" si="31"/>
        <v>0</v>
      </c>
      <c r="I309" s="12"/>
      <c r="J309" s="12"/>
      <c r="K309" s="41"/>
      <c r="L309" s="100">
        <f t="shared" si="29"/>
      </c>
    </row>
    <row r="310" spans="3:12" ht="15" customHeight="1">
      <c r="C310" s="40">
        <v>15</v>
      </c>
      <c r="D310" s="25"/>
      <c r="E310" s="28"/>
      <c r="F310" s="29"/>
      <c r="G310" s="25"/>
      <c r="H310" s="73">
        <f t="shared" si="31"/>
        <v>0</v>
      </c>
      <c r="I310" s="12"/>
      <c r="J310" s="12"/>
      <c r="K310" s="41"/>
      <c r="L310" s="100">
        <f t="shared" si="29"/>
      </c>
    </row>
    <row r="311" spans="3:12" ht="15" customHeight="1">
      <c r="C311" s="40">
        <v>16</v>
      </c>
      <c r="D311" s="25"/>
      <c r="E311" s="28"/>
      <c r="F311" s="29"/>
      <c r="G311" s="25"/>
      <c r="H311" s="73">
        <f t="shared" si="31"/>
        <v>0</v>
      </c>
      <c r="I311" s="12"/>
      <c r="J311" s="12"/>
      <c r="K311" s="41"/>
      <c r="L311" s="100">
        <f t="shared" si="29"/>
      </c>
    </row>
    <row r="312" spans="3:12" ht="15" customHeight="1">
      <c r="C312" s="40">
        <v>17</v>
      </c>
      <c r="D312" s="25"/>
      <c r="E312" s="28"/>
      <c r="F312" s="29"/>
      <c r="G312" s="25"/>
      <c r="H312" s="73">
        <f t="shared" si="31"/>
        <v>0</v>
      </c>
      <c r="I312" s="12"/>
      <c r="J312" s="12"/>
      <c r="K312" s="41"/>
      <c r="L312" s="100">
        <f t="shared" si="29"/>
      </c>
    </row>
    <row r="313" spans="3:12" ht="15" customHeight="1">
      <c r="C313" s="40">
        <v>18</v>
      </c>
      <c r="D313" s="25"/>
      <c r="E313" s="28"/>
      <c r="F313" s="29"/>
      <c r="G313" s="25"/>
      <c r="H313" s="73">
        <f t="shared" si="31"/>
        <v>0</v>
      </c>
      <c r="I313" s="12"/>
      <c r="J313" s="12"/>
      <c r="K313" s="41"/>
      <c r="L313" s="100">
        <f t="shared" si="29"/>
      </c>
    </row>
    <row r="314" spans="3:12" ht="15.75" customHeight="1">
      <c r="C314" s="40">
        <v>19</v>
      </c>
      <c r="D314" s="25"/>
      <c r="E314" s="28"/>
      <c r="F314" s="29"/>
      <c r="G314" s="25"/>
      <c r="H314" s="73">
        <f t="shared" si="31"/>
        <v>0</v>
      </c>
      <c r="I314" s="12"/>
      <c r="J314" s="12"/>
      <c r="K314" s="41"/>
      <c r="L314" s="100">
        <f t="shared" si="29"/>
      </c>
    </row>
    <row r="315" spans="3:12" ht="15" customHeight="1">
      <c r="C315" s="40">
        <v>20</v>
      </c>
      <c r="D315" s="25"/>
      <c r="E315" s="28"/>
      <c r="F315" s="29"/>
      <c r="G315" s="25"/>
      <c r="H315" s="73">
        <f t="shared" si="31"/>
        <v>0</v>
      </c>
      <c r="I315" s="12"/>
      <c r="J315" s="12"/>
      <c r="K315" s="41"/>
      <c r="L315" s="100">
        <f t="shared" si="29"/>
      </c>
    </row>
    <row r="316" spans="3:12" ht="15" customHeight="1">
      <c r="C316" s="40">
        <v>21</v>
      </c>
      <c r="D316" s="25"/>
      <c r="E316" s="28"/>
      <c r="F316" s="29"/>
      <c r="G316" s="25"/>
      <c r="H316" s="73">
        <f>SUM(I316:K316)</f>
        <v>0</v>
      </c>
      <c r="I316" s="12"/>
      <c r="J316" s="12"/>
      <c r="K316" s="41"/>
      <c r="L316" s="100">
        <f t="shared" si="29"/>
      </c>
    </row>
    <row r="317" spans="3:12" ht="15" customHeight="1">
      <c r="C317" s="40">
        <v>22</v>
      </c>
      <c r="D317" s="25"/>
      <c r="E317" s="28"/>
      <c r="F317" s="29"/>
      <c r="G317" s="25"/>
      <c r="H317" s="73">
        <f>SUM(I317:K317)</f>
        <v>0</v>
      </c>
      <c r="I317" s="12"/>
      <c r="J317" s="12"/>
      <c r="K317" s="41"/>
      <c r="L317" s="100">
        <f t="shared" si="29"/>
      </c>
    </row>
    <row r="318" spans="3:12" ht="15" customHeight="1">
      <c r="C318" s="40">
        <v>23</v>
      </c>
      <c r="D318" s="25"/>
      <c r="E318" s="28"/>
      <c r="F318" s="29"/>
      <c r="G318" s="25"/>
      <c r="H318" s="73">
        <f>SUM(I318:K318)</f>
        <v>0</v>
      </c>
      <c r="I318" s="12"/>
      <c r="J318" s="12"/>
      <c r="K318" s="41"/>
      <c r="L318" s="100">
        <f t="shared" si="29"/>
      </c>
    </row>
    <row r="319" spans="3:12" ht="15" customHeight="1">
      <c r="C319" s="40">
        <v>24</v>
      </c>
      <c r="D319" s="25"/>
      <c r="E319" s="28"/>
      <c r="F319" s="29"/>
      <c r="G319" s="25"/>
      <c r="H319" s="73">
        <f>SUM(I319:K319)</f>
        <v>0</v>
      </c>
      <c r="I319" s="12"/>
      <c r="J319" s="12"/>
      <c r="K319" s="41"/>
      <c r="L319" s="100">
        <f t="shared" si="29"/>
      </c>
    </row>
    <row r="320" spans="3:12" ht="15.75" customHeight="1">
      <c r="C320" s="40">
        <v>25</v>
      </c>
      <c r="D320" s="25"/>
      <c r="E320" s="28"/>
      <c r="F320" s="29"/>
      <c r="G320" s="25"/>
      <c r="H320" s="73">
        <f>SUM(I320:K320)</f>
        <v>0</v>
      </c>
      <c r="I320" s="12"/>
      <c r="J320" s="12"/>
      <c r="K320" s="41"/>
      <c r="L320" s="100">
        <f t="shared" si="29"/>
      </c>
    </row>
    <row r="321" spans="3:12" ht="15.75" customHeight="1" thickBot="1">
      <c r="C321" s="113"/>
      <c r="D321" s="114"/>
      <c r="E321" s="115"/>
      <c r="F321" s="116"/>
      <c r="G321" s="114"/>
      <c r="H321" s="120"/>
      <c r="I321" s="118"/>
      <c r="J321" s="118"/>
      <c r="K321" s="119"/>
      <c r="L321" s="100">
        <f t="shared" si="29"/>
      </c>
    </row>
    <row r="322" spans="3:11" ht="15" thickBot="1">
      <c r="C322" s="199" t="s">
        <v>14</v>
      </c>
      <c r="D322" s="200"/>
      <c r="E322" s="200"/>
      <c r="F322" s="200"/>
      <c r="G322" s="201"/>
      <c r="H322" s="74">
        <f>SUM(H296:H320)</f>
        <v>0</v>
      </c>
      <c r="I322" s="74">
        <f>SUM(I296:I320)</f>
        <v>0</v>
      </c>
      <c r="J322" s="74">
        <f>SUM(J296:J320)</f>
        <v>0</v>
      </c>
      <c r="K322" s="75">
        <f>SUM(K296:K320)</f>
        <v>0</v>
      </c>
    </row>
    <row r="323" spans="3:12" s="44" customFormat="1" ht="27" customHeight="1">
      <c r="C323" s="101" t="s">
        <v>15</v>
      </c>
      <c r="D323" s="298" t="s">
        <v>26</v>
      </c>
      <c r="E323" s="298"/>
      <c r="F323" s="298"/>
      <c r="G323" s="298"/>
      <c r="H323" s="205" t="s">
        <v>23</v>
      </c>
      <c r="I323" s="205"/>
      <c r="J323" s="205"/>
      <c r="K323" s="206"/>
      <c r="L323" s="153"/>
    </row>
    <row r="324" spans="3:12" ht="15" customHeight="1">
      <c r="C324" s="40">
        <v>1</v>
      </c>
      <c r="D324" s="25"/>
      <c r="E324" s="28"/>
      <c r="F324" s="29"/>
      <c r="G324" s="25"/>
      <c r="H324" s="73">
        <f>SUM(I324+J324+K324)</f>
        <v>0</v>
      </c>
      <c r="I324" s="12"/>
      <c r="J324" s="12"/>
      <c r="K324" s="41"/>
      <c r="L324" s="100">
        <f aca="true" t="shared" si="32" ref="L324:L349">IF(E324*F324&lt;&gt;H324,"Niezgodność","")</f>
      </c>
    </row>
    <row r="325" spans="3:12" ht="15" customHeight="1">
      <c r="C325" s="40">
        <v>2</v>
      </c>
      <c r="D325" s="25"/>
      <c r="E325" s="28"/>
      <c r="F325" s="29"/>
      <c r="G325" s="25"/>
      <c r="H325" s="73">
        <f>SUM(I325:K325)</f>
        <v>0</v>
      </c>
      <c r="I325" s="12"/>
      <c r="J325" s="12"/>
      <c r="K325" s="41"/>
      <c r="L325" s="100">
        <f t="shared" si="32"/>
      </c>
    </row>
    <row r="326" spans="3:12" ht="15" customHeight="1">
      <c r="C326" s="40">
        <v>3</v>
      </c>
      <c r="D326" s="25"/>
      <c r="E326" s="28"/>
      <c r="F326" s="29"/>
      <c r="G326" s="25"/>
      <c r="H326" s="73">
        <f aca="true" t="shared" si="33" ref="H326:H334">SUM(I326:K326)</f>
        <v>0</v>
      </c>
      <c r="I326" s="12"/>
      <c r="J326" s="12"/>
      <c r="K326" s="41"/>
      <c r="L326" s="100">
        <f t="shared" si="32"/>
      </c>
    </row>
    <row r="327" spans="3:12" ht="15" customHeight="1">
      <c r="C327" s="40">
        <v>4</v>
      </c>
      <c r="D327" s="25"/>
      <c r="E327" s="28"/>
      <c r="F327" s="29"/>
      <c r="G327" s="25"/>
      <c r="H327" s="73">
        <f t="shared" si="33"/>
        <v>0</v>
      </c>
      <c r="I327" s="12"/>
      <c r="J327" s="12"/>
      <c r="K327" s="41"/>
      <c r="L327" s="100">
        <f t="shared" si="32"/>
      </c>
    </row>
    <row r="328" spans="3:12" ht="15" customHeight="1">
      <c r="C328" s="40">
        <v>5</v>
      </c>
      <c r="D328" s="25"/>
      <c r="E328" s="28"/>
      <c r="F328" s="29"/>
      <c r="G328" s="25"/>
      <c r="H328" s="73">
        <f t="shared" si="33"/>
        <v>0</v>
      </c>
      <c r="I328" s="12"/>
      <c r="J328" s="12"/>
      <c r="K328" s="41"/>
      <c r="L328" s="100">
        <f t="shared" si="32"/>
      </c>
    </row>
    <row r="329" spans="3:12" ht="15" customHeight="1">
      <c r="C329" s="40">
        <v>6</v>
      </c>
      <c r="D329" s="25"/>
      <c r="E329" s="28"/>
      <c r="F329" s="29"/>
      <c r="G329" s="25"/>
      <c r="H329" s="73">
        <f t="shared" si="33"/>
        <v>0</v>
      </c>
      <c r="I329" s="12"/>
      <c r="J329" s="12"/>
      <c r="K329" s="41"/>
      <c r="L329" s="100">
        <f t="shared" si="32"/>
      </c>
    </row>
    <row r="330" spans="3:12" ht="15" customHeight="1">
      <c r="C330" s="40">
        <v>7</v>
      </c>
      <c r="D330" s="25"/>
      <c r="E330" s="28"/>
      <c r="F330" s="29"/>
      <c r="G330" s="25"/>
      <c r="H330" s="73">
        <f t="shared" si="33"/>
        <v>0</v>
      </c>
      <c r="I330" s="12"/>
      <c r="J330" s="12"/>
      <c r="K330" s="41"/>
      <c r="L330" s="100">
        <f t="shared" si="32"/>
      </c>
    </row>
    <row r="331" spans="3:12" ht="15" customHeight="1">
      <c r="C331" s="40">
        <v>8</v>
      </c>
      <c r="D331" s="25"/>
      <c r="E331" s="28"/>
      <c r="F331" s="29"/>
      <c r="G331" s="25"/>
      <c r="H331" s="73">
        <f t="shared" si="33"/>
        <v>0</v>
      </c>
      <c r="I331" s="12"/>
      <c r="J331" s="12"/>
      <c r="K331" s="41"/>
      <c r="L331" s="100">
        <f t="shared" si="32"/>
      </c>
    </row>
    <row r="332" spans="3:12" ht="15.75" customHeight="1">
      <c r="C332" s="40">
        <v>9</v>
      </c>
      <c r="D332" s="25"/>
      <c r="E332" s="28"/>
      <c r="F332" s="29"/>
      <c r="G332" s="25"/>
      <c r="H332" s="73">
        <f t="shared" si="33"/>
        <v>0</v>
      </c>
      <c r="I332" s="12"/>
      <c r="J332" s="12"/>
      <c r="K332" s="41"/>
      <c r="L332" s="100">
        <f t="shared" si="32"/>
      </c>
    </row>
    <row r="333" spans="3:12" ht="15" customHeight="1">
      <c r="C333" s="40">
        <v>10</v>
      </c>
      <c r="D333" s="25"/>
      <c r="E333" s="28"/>
      <c r="F333" s="29"/>
      <c r="G333" s="25"/>
      <c r="H333" s="73">
        <f t="shared" si="33"/>
        <v>0</v>
      </c>
      <c r="I333" s="12"/>
      <c r="J333" s="12"/>
      <c r="K333" s="41"/>
      <c r="L333" s="100">
        <f t="shared" si="32"/>
      </c>
    </row>
    <row r="334" spans="3:12" ht="15" customHeight="1">
      <c r="C334" s="40">
        <v>11</v>
      </c>
      <c r="D334" s="25"/>
      <c r="E334" s="28"/>
      <c r="F334" s="29"/>
      <c r="G334" s="25"/>
      <c r="H334" s="73">
        <f t="shared" si="33"/>
        <v>0</v>
      </c>
      <c r="I334" s="12"/>
      <c r="J334" s="12"/>
      <c r="K334" s="41"/>
      <c r="L334" s="100">
        <f t="shared" si="32"/>
      </c>
    </row>
    <row r="335" spans="3:12" ht="15" customHeight="1">
      <c r="C335" s="40">
        <v>12</v>
      </c>
      <c r="D335" s="25"/>
      <c r="E335" s="28"/>
      <c r="F335" s="29"/>
      <c r="G335" s="25"/>
      <c r="H335" s="73">
        <f>SUM(I335:K335)</f>
        <v>0</v>
      </c>
      <c r="I335" s="12"/>
      <c r="J335" s="12"/>
      <c r="K335" s="41"/>
      <c r="L335" s="100">
        <f t="shared" si="32"/>
      </c>
    </row>
    <row r="336" spans="3:12" ht="15" customHeight="1">
      <c r="C336" s="40">
        <v>13</v>
      </c>
      <c r="D336" s="25"/>
      <c r="E336" s="28"/>
      <c r="F336" s="29"/>
      <c r="G336" s="25"/>
      <c r="H336" s="73">
        <f aca="true" t="shared" si="34" ref="H336:H343">SUM(I336:K336)</f>
        <v>0</v>
      </c>
      <c r="I336" s="12"/>
      <c r="J336" s="12"/>
      <c r="K336" s="41"/>
      <c r="L336" s="100">
        <f t="shared" si="32"/>
      </c>
    </row>
    <row r="337" spans="3:12" ht="15" customHeight="1">
      <c r="C337" s="40">
        <v>14</v>
      </c>
      <c r="D337" s="25"/>
      <c r="E337" s="28"/>
      <c r="F337" s="29"/>
      <c r="G337" s="25"/>
      <c r="H337" s="73">
        <f t="shared" si="34"/>
        <v>0</v>
      </c>
      <c r="I337" s="12"/>
      <c r="J337" s="12"/>
      <c r="K337" s="41"/>
      <c r="L337" s="100">
        <f t="shared" si="32"/>
      </c>
    </row>
    <row r="338" spans="3:12" ht="15" customHeight="1">
      <c r="C338" s="40">
        <v>15</v>
      </c>
      <c r="D338" s="25"/>
      <c r="E338" s="28"/>
      <c r="F338" s="29"/>
      <c r="G338" s="25"/>
      <c r="H338" s="73">
        <f t="shared" si="34"/>
        <v>0</v>
      </c>
      <c r="I338" s="12"/>
      <c r="J338" s="12"/>
      <c r="K338" s="41"/>
      <c r="L338" s="100">
        <f t="shared" si="32"/>
      </c>
    </row>
    <row r="339" spans="3:12" ht="15" customHeight="1">
      <c r="C339" s="40">
        <v>16</v>
      </c>
      <c r="D339" s="25"/>
      <c r="E339" s="28"/>
      <c r="F339" s="29"/>
      <c r="G339" s="25"/>
      <c r="H339" s="73">
        <f t="shared" si="34"/>
        <v>0</v>
      </c>
      <c r="I339" s="12"/>
      <c r="J339" s="12"/>
      <c r="K339" s="41"/>
      <c r="L339" s="100">
        <f t="shared" si="32"/>
      </c>
    </row>
    <row r="340" spans="3:12" ht="15" customHeight="1">
      <c r="C340" s="40">
        <v>17</v>
      </c>
      <c r="D340" s="25"/>
      <c r="E340" s="28"/>
      <c r="F340" s="29"/>
      <c r="G340" s="25"/>
      <c r="H340" s="73">
        <f t="shared" si="34"/>
        <v>0</v>
      </c>
      <c r="I340" s="12"/>
      <c r="J340" s="12"/>
      <c r="K340" s="41"/>
      <c r="L340" s="100">
        <f t="shared" si="32"/>
      </c>
    </row>
    <row r="341" spans="3:12" ht="15" customHeight="1">
      <c r="C341" s="40">
        <v>18</v>
      </c>
      <c r="D341" s="25"/>
      <c r="E341" s="28"/>
      <c r="F341" s="29"/>
      <c r="G341" s="25"/>
      <c r="H341" s="73">
        <f t="shared" si="34"/>
        <v>0</v>
      </c>
      <c r="I341" s="12"/>
      <c r="J341" s="12"/>
      <c r="K341" s="41"/>
      <c r="L341" s="100">
        <f t="shared" si="32"/>
      </c>
    </row>
    <row r="342" spans="3:12" ht="15.75" customHeight="1">
      <c r="C342" s="40">
        <v>19</v>
      </c>
      <c r="D342" s="25"/>
      <c r="E342" s="28"/>
      <c r="F342" s="29"/>
      <c r="G342" s="25"/>
      <c r="H342" s="73">
        <f t="shared" si="34"/>
        <v>0</v>
      </c>
      <c r="I342" s="12"/>
      <c r="J342" s="12"/>
      <c r="K342" s="41"/>
      <c r="L342" s="100">
        <f t="shared" si="32"/>
      </c>
    </row>
    <row r="343" spans="3:12" ht="15" customHeight="1">
      <c r="C343" s="40">
        <v>20</v>
      </c>
      <c r="D343" s="25"/>
      <c r="E343" s="28"/>
      <c r="F343" s="29"/>
      <c r="G343" s="25"/>
      <c r="H343" s="73">
        <f t="shared" si="34"/>
        <v>0</v>
      </c>
      <c r="I343" s="12"/>
      <c r="J343" s="12"/>
      <c r="K343" s="41"/>
      <c r="L343" s="100">
        <f t="shared" si="32"/>
      </c>
    </row>
    <row r="344" spans="3:12" ht="15" customHeight="1">
      <c r="C344" s="40">
        <v>21</v>
      </c>
      <c r="D344" s="25"/>
      <c r="E344" s="28"/>
      <c r="F344" s="29"/>
      <c r="G344" s="25"/>
      <c r="H344" s="73">
        <f>SUM(I344:K344)</f>
        <v>0</v>
      </c>
      <c r="I344" s="12"/>
      <c r="J344" s="12"/>
      <c r="K344" s="41"/>
      <c r="L344" s="100">
        <f t="shared" si="32"/>
      </c>
    </row>
    <row r="345" spans="3:12" ht="15" customHeight="1">
      <c r="C345" s="40">
        <v>22</v>
      </c>
      <c r="D345" s="25"/>
      <c r="E345" s="28"/>
      <c r="F345" s="29"/>
      <c r="G345" s="25"/>
      <c r="H345" s="73">
        <f>SUM(I345:K345)</f>
        <v>0</v>
      </c>
      <c r="I345" s="12"/>
      <c r="J345" s="12"/>
      <c r="K345" s="41"/>
      <c r="L345" s="100">
        <f t="shared" si="32"/>
      </c>
    </row>
    <row r="346" spans="3:12" ht="15" customHeight="1">
      <c r="C346" s="40">
        <v>23</v>
      </c>
      <c r="D346" s="25"/>
      <c r="E346" s="28"/>
      <c r="F346" s="29"/>
      <c r="G346" s="25"/>
      <c r="H346" s="73">
        <f>SUM(I346:K346)</f>
        <v>0</v>
      </c>
      <c r="I346" s="12"/>
      <c r="J346" s="12"/>
      <c r="K346" s="41"/>
      <c r="L346" s="100">
        <f t="shared" si="32"/>
      </c>
    </row>
    <row r="347" spans="3:12" ht="15" customHeight="1">
      <c r="C347" s="40">
        <v>24</v>
      </c>
      <c r="D347" s="25"/>
      <c r="E347" s="28"/>
      <c r="F347" s="29"/>
      <c r="G347" s="25"/>
      <c r="H347" s="73">
        <f>SUM(I347:K347)</f>
        <v>0</v>
      </c>
      <c r="I347" s="12"/>
      <c r="J347" s="12"/>
      <c r="K347" s="41"/>
      <c r="L347" s="100">
        <f t="shared" si="32"/>
      </c>
    </row>
    <row r="348" spans="3:12" ht="15.75" customHeight="1">
      <c r="C348" s="40">
        <v>25</v>
      </c>
      <c r="D348" s="25"/>
      <c r="E348" s="28"/>
      <c r="F348" s="29"/>
      <c r="G348" s="25"/>
      <c r="H348" s="73">
        <f>SUM(I348:K348)</f>
        <v>0</v>
      </c>
      <c r="I348" s="12"/>
      <c r="J348" s="12"/>
      <c r="K348" s="41"/>
      <c r="L348" s="100">
        <f t="shared" si="32"/>
      </c>
    </row>
    <row r="349" spans="3:12" ht="15.75" customHeight="1" thickBot="1">
      <c r="C349" s="113"/>
      <c r="D349" s="114"/>
      <c r="E349" s="115"/>
      <c r="F349" s="116"/>
      <c r="G349" s="114"/>
      <c r="H349" s="120"/>
      <c r="I349" s="118"/>
      <c r="J349" s="118"/>
      <c r="K349" s="119"/>
      <c r="L349" s="100">
        <f t="shared" si="32"/>
      </c>
    </row>
    <row r="350" spans="3:11" ht="15" thickBot="1">
      <c r="C350" s="199" t="s">
        <v>14</v>
      </c>
      <c r="D350" s="200"/>
      <c r="E350" s="200"/>
      <c r="F350" s="200"/>
      <c r="G350" s="201"/>
      <c r="H350" s="74">
        <f>SUM(H324:H348)</f>
        <v>0</v>
      </c>
      <c r="I350" s="74">
        <f>SUM(I324:I348)</f>
        <v>0</v>
      </c>
      <c r="J350" s="74">
        <f>SUM(J324:J348)</f>
        <v>0</v>
      </c>
      <c r="K350" s="75">
        <f>SUM(K324:K348)</f>
        <v>0</v>
      </c>
    </row>
    <row r="351" spans="3:12" s="44" customFormat="1" ht="27" customHeight="1">
      <c r="C351" s="72" t="s">
        <v>16</v>
      </c>
      <c r="D351" s="298" t="s">
        <v>26</v>
      </c>
      <c r="E351" s="298"/>
      <c r="F351" s="298"/>
      <c r="G351" s="298"/>
      <c r="H351" s="205" t="s">
        <v>23</v>
      </c>
      <c r="I351" s="205"/>
      <c r="J351" s="205"/>
      <c r="K351" s="206"/>
      <c r="L351" s="153"/>
    </row>
    <row r="352" spans="3:12" ht="15" customHeight="1">
      <c r="C352" s="40">
        <v>1</v>
      </c>
      <c r="D352" s="25"/>
      <c r="E352" s="28"/>
      <c r="F352" s="29"/>
      <c r="G352" s="25"/>
      <c r="H352" s="73">
        <f>SUM(I352+J352+K352)</f>
        <v>0</v>
      </c>
      <c r="I352" s="12"/>
      <c r="J352" s="12"/>
      <c r="K352" s="41"/>
      <c r="L352" s="100">
        <f aca="true" t="shared" si="35" ref="L352:L377">IF(E352*F352&lt;&gt;H352,"Niezgodność","")</f>
      </c>
    </row>
    <row r="353" spans="3:12" ht="15" customHeight="1">
      <c r="C353" s="40">
        <v>2</v>
      </c>
      <c r="D353" s="25"/>
      <c r="E353" s="28"/>
      <c r="F353" s="29"/>
      <c r="G353" s="25"/>
      <c r="H353" s="73">
        <f>SUM(I353:K353)</f>
        <v>0</v>
      </c>
      <c r="I353" s="12"/>
      <c r="J353" s="12"/>
      <c r="K353" s="41"/>
      <c r="L353" s="100">
        <f t="shared" si="35"/>
      </c>
    </row>
    <row r="354" spans="3:12" ht="15" customHeight="1">
      <c r="C354" s="40">
        <v>3</v>
      </c>
      <c r="D354" s="25"/>
      <c r="E354" s="28"/>
      <c r="F354" s="29"/>
      <c r="G354" s="25"/>
      <c r="H354" s="73">
        <f aca="true" t="shared" si="36" ref="H354:H362">SUM(I354:K354)</f>
        <v>0</v>
      </c>
      <c r="I354" s="12"/>
      <c r="J354" s="12"/>
      <c r="K354" s="41"/>
      <c r="L354" s="100">
        <f t="shared" si="35"/>
      </c>
    </row>
    <row r="355" spans="3:12" ht="15" customHeight="1">
      <c r="C355" s="40">
        <v>4</v>
      </c>
      <c r="D355" s="25"/>
      <c r="E355" s="28"/>
      <c r="F355" s="29"/>
      <c r="G355" s="25"/>
      <c r="H355" s="73">
        <f t="shared" si="36"/>
        <v>0</v>
      </c>
      <c r="I355" s="12"/>
      <c r="J355" s="12"/>
      <c r="K355" s="41"/>
      <c r="L355" s="100">
        <f t="shared" si="35"/>
      </c>
    </row>
    <row r="356" spans="3:12" ht="15" customHeight="1">
      <c r="C356" s="40">
        <v>5</v>
      </c>
      <c r="D356" s="25"/>
      <c r="E356" s="28"/>
      <c r="F356" s="29"/>
      <c r="G356" s="25"/>
      <c r="H356" s="73">
        <f t="shared" si="36"/>
        <v>0</v>
      </c>
      <c r="I356" s="12"/>
      <c r="J356" s="12"/>
      <c r="K356" s="41"/>
      <c r="L356" s="100">
        <f t="shared" si="35"/>
      </c>
    </row>
    <row r="357" spans="3:12" ht="15" customHeight="1">
      <c r="C357" s="40">
        <v>6</v>
      </c>
      <c r="D357" s="25"/>
      <c r="E357" s="28"/>
      <c r="F357" s="29"/>
      <c r="G357" s="25"/>
      <c r="H357" s="73">
        <f t="shared" si="36"/>
        <v>0</v>
      </c>
      <c r="I357" s="12"/>
      <c r="J357" s="12"/>
      <c r="K357" s="41"/>
      <c r="L357" s="100">
        <f t="shared" si="35"/>
      </c>
    </row>
    <row r="358" spans="3:12" ht="15" customHeight="1">
      <c r="C358" s="40">
        <v>7</v>
      </c>
      <c r="D358" s="25"/>
      <c r="E358" s="28"/>
      <c r="F358" s="29"/>
      <c r="G358" s="25"/>
      <c r="H358" s="73">
        <f t="shared" si="36"/>
        <v>0</v>
      </c>
      <c r="I358" s="12"/>
      <c r="J358" s="12"/>
      <c r="K358" s="41"/>
      <c r="L358" s="100">
        <f t="shared" si="35"/>
      </c>
    </row>
    <row r="359" spans="3:12" ht="15" customHeight="1">
      <c r="C359" s="40">
        <v>8</v>
      </c>
      <c r="D359" s="25"/>
      <c r="E359" s="28"/>
      <c r="F359" s="29"/>
      <c r="G359" s="25"/>
      <c r="H359" s="73">
        <f t="shared" si="36"/>
        <v>0</v>
      </c>
      <c r="I359" s="12"/>
      <c r="J359" s="12"/>
      <c r="K359" s="41"/>
      <c r="L359" s="100">
        <f t="shared" si="35"/>
      </c>
    </row>
    <row r="360" spans="3:12" ht="15.75" customHeight="1">
      <c r="C360" s="40">
        <v>9</v>
      </c>
      <c r="D360" s="25"/>
      <c r="E360" s="28"/>
      <c r="F360" s="29"/>
      <c r="G360" s="25"/>
      <c r="H360" s="73">
        <f t="shared" si="36"/>
        <v>0</v>
      </c>
      <c r="I360" s="12"/>
      <c r="J360" s="12"/>
      <c r="K360" s="41"/>
      <c r="L360" s="100">
        <f t="shared" si="35"/>
      </c>
    </row>
    <row r="361" spans="3:12" ht="15" customHeight="1">
      <c r="C361" s="40">
        <v>10</v>
      </c>
      <c r="D361" s="25"/>
      <c r="E361" s="28"/>
      <c r="F361" s="29"/>
      <c r="G361" s="25"/>
      <c r="H361" s="73">
        <f t="shared" si="36"/>
        <v>0</v>
      </c>
      <c r="I361" s="12"/>
      <c r="J361" s="12"/>
      <c r="K361" s="41"/>
      <c r="L361" s="100">
        <f t="shared" si="35"/>
      </c>
    </row>
    <row r="362" spans="3:12" ht="15" customHeight="1">
      <c r="C362" s="40">
        <v>11</v>
      </c>
      <c r="D362" s="25"/>
      <c r="E362" s="28"/>
      <c r="F362" s="29"/>
      <c r="G362" s="25"/>
      <c r="H362" s="73">
        <f t="shared" si="36"/>
        <v>0</v>
      </c>
      <c r="I362" s="12"/>
      <c r="J362" s="12"/>
      <c r="K362" s="41"/>
      <c r="L362" s="100">
        <f t="shared" si="35"/>
      </c>
    </row>
    <row r="363" spans="3:12" ht="15" customHeight="1">
      <c r="C363" s="40">
        <v>12</v>
      </c>
      <c r="D363" s="25"/>
      <c r="E363" s="28"/>
      <c r="F363" s="29"/>
      <c r="G363" s="25"/>
      <c r="H363" s="73">
        <f>SUM(I363:K363)</f>
        <v>0</v>
      </c>
      <c r="I363" s="12"/>
      <c r="J363" s="12"/>
      <c r="K363" s="41"/>
      <c r="L363" s="100">
        <f t="shared" si="35"/>
      </c>
    </row>
    <row r="364" spans="3:12" ht="15" customHeight="1">
      <c r="C364" s="40">
        <v>13</v>
      </c>
      <c r="D364" s="25"/>
      <c r="E364" s="28"/>
      <c r="F364" s="29"/>
      <c r="G364" s="25"/>
      <c r="H364" s="73">
        <f aca="true" t="shared" si="37" ref="H364:H371">SUM(I364:K364)</f>
        <v>0</v>
      </c>
      <c r="I364" s="12"/>
      <c r="J364" s="12"/>
      <c r="K364" s="41"/>
      <c r="L364" s="100">
        <f t="shared" si="35"/>
      </c>
    </row>
    <row r="365" spans="3:12" ht="15" customHeight="1">
      <c r="C365" s="40">
        <v>14</v>
      </c>
      <c r="D365" s="25"/>
      <c r="E365" s="28"/>
      <c r="F365" s="29"/>
      <c r="G365" s="25"/>
      <c r="H365" s="73">
        <f t="shared" si="37"/>
        <v>0</v>
      </c>
      <c r="I365" s="12"/>
      <c r="J365" s="12"/>
      <c r="K365" s="41"/>
      <c r="L365" s="100">
        <f t="shared" si="35"/>
      </c>
    </row>
    <row r="366" spans="3:12" ht="15" customHeight="1">
      <c r="C366" s="40">
        <v>15</v>
      </c>
      <c r="D366" s="25"/>
      <c r="E366" s="28"/>
      <c r="F366" s="29"/>
      <c r="G366" s="25"/>
      <c r="H366" s="73">
        <f t="shared" si="37"/>
        <v>0</v>
      </c>
      <c r="I366" s="12"/>
      <c r="J366" s="12"/>
      <c r="K366" s="41"/>
      <c r="L366" s="100">
        <f t="shared" si="35"/>
      </c>
    </row>
    <row r="367" spans="3:12" ht="15" customHeight="1">
      <c r="C367" s="40">
        <v>16</v>
      </c>
      <c r="D367" s="25"/>
      <c r="E367" s="28"/>
      <c r="F367" s="29"/>
      <c r="G367" s="25"/>
      <c r="H367" s="73">
        <f t="shared" si="37"/>
        <v>0</v>
      </c>
      <c r="I367" s="12"/>
      <c r="J367" s="12"/>
      <c r="K367" s="41"/>
      <c r="L367" s="100">
        <f t="shared" si="35"/>
      </c>
    </row>
    <row r="368" spans="3:12" ht="15" customHeight="1">
      <c r="C368" s="40">
        <v>17</v>
      </c>
      <c r="D368" s="25"/>
      <c r="E368" s="28"/>
      <c r="F368" s="29"/>
      <c r="G368" s="25"/>
      <c r="H368" s="73">
        <f t="shared" si="37"/>
        <v>0</v>
      </c>
      <c r="I368" s="12"/>
      <c r="J368" s="12"/>
      <c r="K368" s="41"/>
      <c r="L368" s="100">
        <f t="shared" si="35"/>
      </c>
    </row>
    <row r="369" spans="3:12" ht="15" customHeight="1">
      <c r="C369" s="40">
        <v>18</v>
      </c>
      <c r="D369" s="25"/>
      <c r="E369" s="28"/>
      <c r="F369" s="29"/>
      <c r="G369" s="25"/>
      <c r="H369" s="73">
        <f t="shared" si="37"/>
        <v>0</v>
      </c>
      <c r="I369" s="12"/>
      <c r="J369" s="12"/>
      <c r="K369" s="41"/>
      <c r="L369" s="100">
        <f t="shared" si="35"/>
      </c>
    </row>
    <row r="370" spans="3:12" ht="15.75" customHeight="1">
      <c r="C370" s="40">
        <v>19</v>
      </c>
      <c r="D370" s="25"/>
      <c r="E370" s="28"/>
      <c r="F370" s="29"/>
      <c r="G370" s="25"/>
      <c r="H370" s="73">
        <f t="shared" si="37"/>
        <v>0</v>
      </c>
      <c r="I370" s="12"/>
      <c r="J370" s="12"/>
      <c r="K370" s="41"/>
      <c r="L370" s="100">
        <f t="shared" si="35"/>
      </c>
    </row>
    <row r="371" spans="3:12" ht="15" customHeight="1">
      <c r="C371" s="40">
        <v>20</v>
      </c>
      <c r="D371" s="25"/>
      <c r="E371" s="28"/>
      <c r="F371" s="29"/>
      <c r="G371" s="25"/>
      <c r="H371" s="73">
        <f t="shared" si="37"/>
        <v>0</v>
      </c>
      <c r="I371" s="12"/>
      <c r="J371" s="12"/>
      <c r="K371" s="41"/>
      <c r="L371" s="100">
        <f t="shared" si="35"/>
      </c>
    </row>
    <row r="372" spans="3:12" ht="15" customHeight="1">
      <c r="C372" s="40">
        <v>21</v>
      </c>
      <c r="D372" s="25"/>
      <c r="E372" s="28"/>
      <c r="F372" s="29"/>
      <c r="G372" s="25"/>
      <c r="H372" s="73">
        <f>SUM(I372:K372)</f>
        <v>0</v>
      </c>
      <c r="I372" s="12"/>
      <c r="J372" s="12"/>
      <c r="K372" s="41"/>
      <c r="L372" s="100">
        <f t="shared" si="35"/>
      </c>
    </row>
    <row r="373" spans="3:12" ht="15" customHeight="1">
      <c r="C373" s="40">
        <v>22</v>
      </c>
      <c r="D373" s="25"/>
      <c r="E373" s="28"/>
      <c r="F373" s="29"/>
      <c r="G373" s="25"/>
      <c r="H373" s="73">
        <f>SUM(I373:K373)</f>
        <v>0</v>
      </c>
      <c r="I373" s="12"/>
      <c r="J373" s="12"/>
      <c r="K373" s="41"/>
      <c r="L373" s="100">
        <f t="shared" si="35"/>
      </c>
    </row>
    <row r="374" spans="3:12" ht="15" customHeight="1">
      <c r="C374" s="40">
        <v>23</v>
      </c>
      <c r="D374" s="25"/>
      <c r="E374" s="28"/>
      <c r="F374" s="29"/>
      <c r="G374" s="25"/>
      <c r="H374" s="73">
        <f>SUM(I374:K374)</f>
        <v>0</v>
      </c>
      <c r="I374" s="12"/>
      <c r="J374" s="12"/>
      <c r="K374" s="41"/>
      <c r="L374" s="100">
        <f t="shared" si="35"/>
      </c>
    </row>
    <row r="375" spans="3:12" ht="15" customHeight="1">
      <c r="C375" s="40">
        <v>24</v>
      </c>
      <c r="D375" s="25"/>
      <c r="E375" s="28"/>
      <c r="F375" s="29"/>
      <c r="G375" s="25"/>
      <c r="H375" s="73">
        <f>SUM(I375:K375)</f>
        <v>0</v>
      </c>
      <c r="I375" s="12"/>
      <c r="J375" s="12"/>
      <c r="K375" s="41"/>
      <c r="L375" s="100">
        <f t="shared" si="35"/>
      </c>
    </row>
    <row r="376" spans="3:12" ht="15.75" customHeight="1">
      <c r="C376" s="40">
        <v>25</v>
      </c>
      <c r="D376" s="25"/>
      <c r="E376" s="28"/>
      <c r="F376" s="29"/>
      <c r="G376" s="25"/>
      <c r="H376" s="73">
        <f>SUM(I376:K376)</f>
        <v>0</v>
      </c>
      <c r="I376" s="12"/>
      <c r="J376" s="12"/>
      <c r="K376" s="41"/>
      <c r="L376" s="100">
        <f t="shared" si="35"/>
      </c>
    </row>
    <row r="377" spans="3:12" ht="15.75" customHeight="1" thickBot="1">
      <c r="C377" s="113"/>
      <c r="D377" s="114"/>
      <c r="E377" s="115"/>
      <c r="F377" s="116"/>
      <c r="G377" s="114"/>
      <c r="H377" s="120"/>
      <c r="I377" s="118"/>
      <c r="J377" s="118"/>
      <c r="K377" s="119"/>
      <c r="L377" s="100">
        <f t="shared" si="35"/>
      </c>
    </row>
    <row r="378" spans="3:11" ht="15" thickBot="1">
      <c r="C378" s="199" t="s">
        <v>14</v>
      </c>
      <c r="D378" s="200"/>
      <c r="E378" s="200"/>
      <c r="F378" s="200"/>
      <c r="G378" s="201"/>
      <c r="H378" s="74">
        <f>SUM(H352:H376)</f>
        <v>0</v>
      </c>
      <c r="I378" s="74">
        <f>SUM(I352:I376)</f>
        <v>0</v>
      </c>
      <c r="J378" s="74">
        <f>SUM(J352:J376)</f>
        <v>0</v>
      </c>
      <c r="K378" s="75">
        <f>SUM(K352:K376)</f>
        <v>0</v>
      </c>
    </row>
    <row r="379" spans="3:12" s="44" customFormat="1" ht="27" customHeight="1">
      <c r="C379" s="72" t="s">
        <v>17</v>
      </c>
      <c r="D379" s="298" t="s">
        <v>26</v>
      </c>
      <c r="E379" s="298"/>
      <c r="F379" s="298"/>
      <c r="G379" s="298"/>
      <c r="H379" s="205" t="s">
        <v>23</v>
      </c>
      <c r="I379" s="205"/>
      <c r="J379" s="205"/>
      <c r="K379" s="206"/>
      <c r="L379" s="153"/>
    </row>
    <row r="380" spans="3:12" ht="15" customHeight="1">
      <c r="C380" s="40">
        <v>1</v>
      </c>
      <c r="D380" s="25"/>
      <c r="E380" s="28"/>
      <c r="F380" s="29"/>
      <c r="G380" s="25"/>
      <c r="H380" s="73">
        <f>SUM(I380+J380+K380)</f>
        <v>0</v>
      </c>
      <c r="I380" s="12"/>
      <c r="J380" s="12"/>
      <c r="K380" s="41"/>
      <c r="L380" s="100">
        <f aca="true" t="shared" si="38" ref="L380:L405">IF(E380*F380&lt;&gt;H380,"Niezgodność","")</f>
      </c>
    </row>
    <row r="381" spans="3:12" ht="15" customHeight="1">
      <c r="C381" s="40">
        <v>2</v>
      </c>
      <c r="D381" s="25"/>
      <c r="E381" s="28"/>
      <c r="F381" s="29"/>
      <c r="G381" s="25"/>
      <c r="H381" s="73">
        <f>SUM(I381:K381)</f>
        <v>0</v>
      </c>
      <c r="I381" s="12"/>
      <c r="J381" s="12"/>
      <c r="K381" s="41"/>
      <c r="L381" s="100">
        <f t="shared" si="38"/>
      </c>
    </row>
    <row r="382" spans="3:12" ht="15" customHeight="1">
      <c r="C382" s="40">
        <v>3</v>
      </c>
      <c r="D382" s="25"/>
      <c r="E382" s="28"/>
      <c r="F382" s="29"/>
      <c r="G382" s="25"/>
      <c r="H382" s="73">
        <f aca="true" t="shared" si="39" ref="H382:H390">SUM(I382:K382)</f>
        <v>0</v>
      </c>
      <c r="I382" s="12"/>
      <c r="J382" s="12"/>
      <c r="K382" s="41"/>
      <c r="L382" s="100">
        <f t="shared" si="38"/>
      </c>
    </row>
    <row r="383" spans="3:12" ht="15" customHeight="1">
      <c r="C383" s="40">
        <v>4</v>
      </c>
      <c r="D383" s="25"/>
      <c r="E383" s="28"/>
      <c r="F383" s="29"/>
      <c r="G383" s="25"/>
      <c r="H383" s="73">
        <f t="shared" si="39"/>
        <v>0</v>
      </c>
      <c r="I383" s="12"/>
      <c r="J383" s="12"/>
      <c r="K383" s="41"/>
      <c r="L383" s="100">
        <f t="shared" si="38"/>
      </c>
    </row>
    <row r="384" spans="3:12" ht="15" customHeight="1">
      <c r="C384" s="40">
        <v>5</v>
      </c>
      <c r="D384" s="25"/>
      <c r="E384" s="28"/>
      <c r="F384" s="29"/>
      <c r="G384" s="25"/>
      <c r="H384" s="73">
        <f t="shared" si="39"/>
        <v>0</v>
      </c>
      <c r="I384" s="12"/>
      <c r="J384" s="12"/>
      <c r="K384" s="41"/>
      <c r="L384" s="100">
        <f t="shared" si="38"/>
      </c>
    </row>
    <row r="385" spans="3:12" ht="15" customHeight="1">
      <c r="C385" s="40">
        <v>6</v>
      </c>
      <c r="D385" s="25"/>
      <c r="E385" s="28"/>
      <c r="F385" s="29"/>
      <c r="G385" s="25"/>
      <c r="H385" s="73">
        <f t="shared" si="39"/>
        <v>0</v>
      </c>
      <c r="I385" s="12"/>
      <c r="J385" s="12"/>
      <c r="K385" s="41"/>
      <c r="L385" s="100">
        <f t="shared" si="38"/>
      </c>
    </row>
    <row r="386" spans="3:12" ht="15" customHeight="1">
      <c r="C386" s="40">
        <v>7</v>
      </c>
      <c r="D386" s="25"/>
      <c r="E386" s="28"/>
      <c r="F386" s="29"/>
      <c r="G386" s="25"/>
      <c r="H386" s="73">
        <f t="shared" si="39"/>
        <v>0</v>
      </c>
      <c r="I386" s="12"/>
      <c r="J386" s="12"/>
      <c r="K386" s="41"/>
      <c r="L386" s="100">
        <f t="shared" si="38"/>
      </c>
    </row>
    <row r="387" spans="3:12" ht="15" customHeight="1">
      <c r="C387" s="40">
        <v>8</v>
      </c>
      <c r="D387" s="25"/>
      <c r="E387" s="28"/>
      <c r="F387" s="29"/>
      <c r="G387" s="25"/>
      <c r="H387" s="73">
        <f t="shared" si="39"/>
        <v>0</v>
      </c>
      <c r="I387" s="12"/>
      <c r="J387" s="12"/>
      <c r="K387" s="41"/>
      <c r="L387" s="100">
        <f t="shared" si="38"/>
      </c>
    </row>
    <row r="388" spans="3:12" ht="15.75" customHeight="1">
      <c r="C388" s="40">
        <v>9</v>
      </c>
      <c r="D388" s="25"/>
      <c r="E388" s="28"/>
      <c r="F388" s="29"/>
      <c r="G388" s="25"/>
      <c r="H388" s="73">
        <f t="shared" si="39"/>
        <v>0</v>
      </c>
      <c r="I388" s="12"/>
      <c r="J388" s="12"/>
      <c r="K388" s="41"/>
      <c r="L388" s="100">
        <f t="shared" si="38"/>
      </c>
    </row>
    <row r="389" spans="3:12" ht="15" customHeight="1">
      <c r="C389" s="40">
        <v>10</v>
      </c>
      <c r="D389" s="25"/>
      <c r="E389" s="28"/>
      <c r="F389" s="29"/>
      <c r="G389" s="25"/>
      <c r="H389" s="73">
        <f t="shared" si="39"/>
        <v>0</v>
      </c>
      <c r="I389" s="12"/>
      <c r="J389" s="12"/>
      <c r="K389" s="41"/>
      <c r="L389" s="100">
        <f t="shared" si="38"/>
      </c>
    </row>
    <row r="390" spans="3:12" ht="15" customHeight="1">
      <c r="C390" s="40">
        <v>11</v>
      </c>
      <c r="D390" s="25"/>
      <c r="E390" s="28"/>
      <c r="F390" s="29"/>
      <c r="G390" s="25"/>
      <c r="H390" s="73">
        <f t="shared" si="39"/>
        <v>0</v>
      </c>
      <c r="I390" s="12"/>
      <c r="J390" s="12"/>
      <c r="K390" s="41"/>
      <c r="L390" s="100">
        <f t="shared" si="38"/>
      </c>
    </row>
    <row r="391" spans="3:12" ht="15" customHeight="1">
      <c r="C391" s="40">
        <v>12</v>
      </c>
      <c r="D391" s="25"/>
      <c r="E391" s="28"/>
      <c r="F391" s="29"/>
      <c r="G391" s="25"/>
      <c r="H391" s="73">
        <f>SUM(I391:K391)</f>
        <v>0</v>
      </c>
      <c r="I391" s="12"/>
      <c r="J391" s="12"/>
      <c r="K391" s="41"/>
      <c r="L391" s="100">
        <f t="shared" si="38"/>
      </c>
    </row>
    <row r="392" spans="3:12" ht="15" customHeight="1">
      <c r="C392" s="40">
        <v>13</v>
      </c>
      <c r="D392" s="25"/>
      <c r="E392" s="28"/>
      <c r="F392" s="29"/>
      <c r="G392" s="25"/>
      <c r="H392" s="73">
        <f aca="true" t="shared" si="40" ref="H392:H399">SUM(I392:K392)</f>
        <v>0</v>
      </c>
      <c r="I392" s="12"/>
      <c r="J392" s="12"/>
      <c r="K392" s="41"/>
      <c r="L392" s="100">
        <f t="shared" si="38"/>
      </c>
    </row>
    <row r="393" spans="3:12" ht="15" customHeight="1">
      <c r="C393" s="40">
        <v>14</v>
      </c>
      <c r="D393" s="25"/>
      <c r="E393" s="28"/>
      <c r="F393" s="29"/>
      <c r="G393" s="25"/>
      <c r="H393" s="73">
        <f t="shared" si="40"/>
        <v>0</v>
      </c>
      <c r="I393" s="12"/>
      <c r="J393" s="12"/>
      <c r="K393" s="41"/>
      <c r="L393" s="100">
        <f t="shared" si="38"/>
      </c>
    </row>
    <row r="394" spans="3:12" ht="15" customHeight="1">
      <c r="C394" s="40">
        <v>15</v>
      </c>
      <c r="D394" s="25"/>
      <c r="E394" s="28"/>
      <c r="F394" s="29"/>
      <c r="G394" s="25"/>
      <c r="H394" s="73">
        <f t="shared" si="40"/>
        <v>0</v>
      </c>
      <c r="I394" s="12"/>
      <c r="J394" s="12"/>
      <c r="K394" s="41"/>
      <c r="L394" s="100">
        <f t="shared" si="38"/>
      </c>
    </row>
    <row r="395" spans="3:12" ht="15" customHeight="1">
      <c r="C395" s="40">
        <v>16</v>
      </c>
      <c r="D395" s="25"/>
      <c r="E395" s="28"/>
      <c r="F395" s="29"/>
      <c r="G395" s="25"/>
      <c r="H395" s="73">
        <f t="shared" si="40"/>
        <v>0</v>
      </c>
      <c r="I395" s="12"/>
      <c r="J395" s="12"/>
      <c r="K395" s="41"/>
      <c r="L395" s="100">
        <f t="shared" si="38"/>
      </c>
    </row>
    <row r="396" spans="3:12" ht="15" customHeight="1">
      <c r="C396" s="40">
        <v>17</v>
      </c>
      <c r="D396" s="25"/>
      <c r="E396" s="28"/>
      <c r="F396" s="29"/>
      <c r="G396" s="25"/>
      <c r="H396" s="73">
        <f t="shared" si="40"/>
        <v>0</v>
      </c>
      <c r="I396" s="12"/>
      <c r="J396" s="12"/>
      <c r="K396" s="41"/>
      <c r="L396" s="100">
        <f t="shared" si="38"/>
      </c>
    </row>
    <row r="397" spans="3:12" ht="15" customHeight="1">
      <c r="C397" s="40">
        <v>18</v>
      </c>
      <c r="D397" s="25"/>
      <c r="E397" s="28"/>
      <c r="F397" s="29"/>
      <c r="G397" s="25"/>
      <c r="H397" s="73">
        <f t="shared" si="40"/>
        <v>0</v>
      </c>
      <c r="I397" s="12"/>
      <c r="J397" s="12"/>
      <c r="K397" s="41"/>
      <c r="L397" s="100">
        <f t="shared" si="38"/>
      </c>
    </row>
    <row r="398" spans="3:12" ht="15.75" customHeight="1">
      <c r="C398" s="40">
        <v>19</v>
      </c>
      <c r="D398" s="25"/>
      <c r="E398" s="28"/>
      <c r="F398" s="29"/>
      <c r="G398" s="25"/>
      <c r="H398" s="73">
        <f t="shared" si="40"/>
        <v>0</v>
      </c>
      <c r="I398" s="12"/>
      <c r="J398" s="12"/>
      <c r="K398" s="41"/>
      <c r="L398" s="100">
        <f t="shared" si="38"/>
      </c>
    </row>
    <row r="399" spans="3:12" ht="15" customHeight="1">
      <c r="C399" s="40">
        <v>20</v>
      </c>
      <c r="D399" s="25"/>
      <c r="E399" s="28"/>
      <c r="F399" s="29"/>
      <c r="G399" s="25"/>
      <c r="H399" s="73">
        <f t="shared" si="40"/>
        <v>0</v>
      </c>
      <c r="I399" s="12"/>
      <c r="J399" s="12"/>
      <c r="K399" s="41"/>
      <c r="L399" s="100">
        <f t="shared" si="38"/>
      </c>
    </row>
    <row r="400" spans="3:12" ht="15" customHeight="1">
      <c r="C400" s="40">
        <v>21</v>
      </c>
      <c r="D400" s="25"/>
      <c r="E400" s="28"/>
      <c r="F400" s="29"/>
      <c r="G400" s="25"/>
      <c r="H400" s="73">
        <f>SUM(I400:K400)</f>
        <v>0</v>
      </c>
      <c r="I400" s="12"/>
      <c r="J400" s="12"/>
      <c r="K400" s="41"/>
      <c r="L400" s="100">
        <f t="shared" si="38"/>
      </c>
    </row>
    <row r="401" spans="3:12" ht="15" customHeight="1">
      <c r="C401" s="40">
        <v>22</v>
      </c>
      <c r="D401" s="25"/>
      <c r="E401" s="28"/>
      <c r="F401" s="29"/>
      <c r="G401" s="25"/>
      <c r="H401" s="73">
        <f>SUM(I401:K401)</f>
        <v>0</v>
      </c>
      <c r="I401" s="12"/>
      <c r="J401" s="12"/>
      <c r="K401" s="41"/>
      <c r="L401" s="100">
        <f t="shared" si="38"/>
      </c>
    </row>
    <row r="402" spans="3:12" ht="15" customHeight="1">
      <c r="C402" s="40">
        <v>23</v>
      </c>
      <c r="D402" s="25"/>
      <c r="E402" s="28"/>
      <c r="F402" s="29"/>
      <c r="G402" s="25"/>
      <c r="H402" s="73">
        <f>SUM(I402:K402)</f>
        <v>0</v>
      </c>
      <c r="I402" s="12"/>
      <c r="J402" s="12"/>
      <c r="K402" s="41"/>
      <c r="L402" s="100">
        <f t="shared" si="38"/>
      </c>
    </row>
    <row r="403" spans="3:12" ht="15" customHeight="1">
      <c r="C403" s="40">
        <v>24</v>
      </c>
      <c r="D403" s="25"/>
      <c r="E403" s="28"/>
      <c r="F403" s="29"/>
      <c r="G403" s="25"/>
      <c r="H403" s="73">
        <f>SUM(I403:K403)</f>
        <v>0</v>
      </c>
      <c r="I403" s="12"/>
      <c r="J403" s="12"/>
      <c r="K403" s="41"/>
      <c r="L403" s="100">
        <f t="shared" si="38"/>
      </c>
    </row>
    <row r="404" spans="3:12" ht="15.75" customHeight="1">
      <c r="C404" s="40">
        <v>25</v>
      </c>
      <c r="D404" s="25"/>
      <c r="E404" s="28"/>
      <c r="F404" s="29"/>
      <c r="G404" s="25"/>
      <c r="H404" s="73">
        <f>SUM(I404:K404)</f>
        <v>0</v>
      </c>
      <c r="I404" s="12"/>
      <c r="J404" s="12"/>
      <c r="K404" s="41"/>
      <c r="L404" s="100">
        <f t="shared" si="38"/>
      </c>
    </row>
    <row r="405" spans="3:12" ht="15.75" customHeight="1" thickBot="1">
      <c r="C405" s="113"/>
      <c r="D405" s="114"/>
      <c r="E405" s="115"/>
      <c r="F405" s="116"/>
      <c r="G405" s="114"/>
      <c r="H405" s="120"/>
      <c r="I405" s="118"/>
      <c r="J405" s="118"/>
      <c r="K405" s="119"/>
      <c r="L405" s="100">
        <f t="shared" si="38"/>
      </c>
    </row>
    <row r="406" spans="3:11" ht="15" thickBot="1">
      <c r="C406" s="199" t="s">
        <v>14</v>
      </c>
      <c r="D406" s="200"/>
      <c r="E406" s="200"/>
      <c r="F406" s="200"/>
      <c r="G406" s="201"/>
      <c r="H406" s="74">
        <f>SUM(H380:H404)</f>
        <v>0</v>
      </c>
      <c r="I406" s="74">
        <f>SUM(I380:I404)</f>
        <v>0</v>
      </c>
      <c r="J406" s="74">
        <f>SUM(J380:J404)</f>
        <v>0</v>
      </c>
      <c r="K406" s="75">
        <f>SUM(K380:K404)</f>
        <v>0</v>
      </c>
    </row>
    <row r="407" spans="3:12" s="44" customFormat="1" ht="27" customHeight="1">
      <c r="C407" s="72" t="s">
        <v>18</v>
      </c>
      <c r="D407" s="298" t="s">
        <v>26</v>
      </c>
      <c r="E407" s="298"/>
      <c r="F407" s="298"/>
      <c r="G407" s="298"/>
      <c r="H407" s="205" t="s">
        <v>23</v>
      </c>
      <c r="I407" s="205"/>
      <c r="J407" s="205"/>
      <c r="K407" s="206"/>
      <c r="L407" s="153"/>
    </row>
    <row r="408" spans="3:12" ht="15" customHeight="1">
      <c r="C408" s="40">
        <v>1</v>
      </c>
      <c r="D408" s="25"/>
      <c r="E408" s="28"/>
      <c r="F408" s="29"/>
      <c r="G408" s="25"/>
      <c r="H408" s="73">
        <f>SUM(I408+J408+K408)</f>
        <v>0</v>
      </c>
      <c r="I408" s="12"/>
      <c r="J408" s="12"/>
      <c r="K408" s="41"/>
      <c r="L408" s="100">
        <f aca="true" t="shared" si="41" ref="L408:L433">IF(E408*F408&lt;&gt;H408,"Niezgodność","")</f>
      </c>
    </row>
    <row r="409" spans="3:12" ht="15" customHeight="1">
      <c r="C409" s="40">
        <v>2</v>
      </c>
      <c r="D409" s="25"/>
      <c r="E409" s="28"/>
      <c r="F409" s="29"/>
      <c r="G409" s="25"/>
      <c r="H409" s="73">
        <f>SUM(I409:K409)</f>
        <v>0</v>
      </c>
      <c r="I409" s="12"/>
      <c r="J409" s="12"/>
      <c r="K409" s="41"/>
      <c r="L409" s="100">
        <f t="shared" si="41"/>
      </c>
    </row>
    <row r="410" spans="3:12" ht="15" customHeight="1">
      <c r="C410" s="40">
        <v>3</v>
      </c>
      <c r="D410" s="25"/>
      <c r="E410" s="28"/>
      <c r="F410" s="29"/>
      <c r="G410" s="25"/>
      <c r="H410" s="73">
        <f aca="true" t="shared" si="42" ref="H410:H418">SUM(I410:K410)</f>
        <v>0</v>
      </c>
      <c r="I410" s="12"/>
      <c r="J410" s="12"/>
      <c r="K410" s="41"/>
      <c r="L410" s="100">
        <f t="shared" si="41"/>
      </c>
    </row>
    <row r="411" spans="3:12" ht="15" customHeight="1">
      <c r="C411" s="40">
        <v>4</v>
      </c>
      <c r="D411" s="25"/>
      <c r="E411" s="28"/>
      <c r="F411" s="29"/>
      <c r="G411" s="25"/>
      <c r="H411" s="73">
        <f t="shared" si="42"/>
        <v>0</v>
      </c>
      <c r="I411" s="12"/>
      <c r="J411" s="12"/>
      <c r="K411" s="41"/>
      <c r="L411" s="100">
        <f t="shared" si="41"/>
      </c>
    </row>
    <row r="412" spans="3:12" ht="15" customHeight="1">
      <c r="C412" s="40">
        <v>5</v>
      </c>
      <c r="D412" s="25"/>
      <c r="E412" s="28"/>
      <c r="F412" s="29"/>
      <c r="G412" s="25"/>
      <c r="H412" s="73">
        <f t="shared" si="42"/>
        <v>0</v>
      </c>
      <c r="I412" s="12"/>
      <c r="J412" s="12"/>
      <c r="K412" s="41"/>
      <c r="L412" s="100">
        <f t="shared" si="41"/>
      </c>
    </row>
    <row r="413" spans="3:12" ht="15" customHeight="1">
      <c r="C413" s="40">
        <v>6</v>
      </c>
      <c r="D413" s="25"/>
      <c r="E413" s="28"/>
      <c r="F413" s="29"/>
      <c r="G413" s="25"/>
      <c r="H413" s="73">
        <f t="shared" si="42"/>
        <v>0</v>
      </c>
      <c r="I413" s="12"/>
      <c r="J413" s="12"/>
      <c r="K413" s="41"/>
      <c r="L413" s="100">
        <f t="shared" si="41"/>
      </c>
    </row>
    <row r="414" spans="3:12" ht="15" customHeight="1">
      <c r="C414" s="40">
        <v>7</v>
      </c>
      <c r="D414" s="25"/>
      <c r="E414" s="28"/>
      <c r="F414" s="29"/>
      <c r="G414" s="25"/>
      <c r="H414" s="73">
        <f t="shared" si="42"/>
        <v>0</v>
      </c>
      <c r="I414" s="12"/>
      <c r="J414" s="12"/>
      <c r="K414" s="41"/>
      <c r="L414" s="100">
        <f t="shared" si="41"/>
      </c>
    </row>
    <row r="415" spans="3:12" ht="15" customHeight="1">
      <c r="C415" s="40">
        <v>8</v>
      </c>
      <c r="D415" s="25"/>
      <c r="E415" s="28"/>
      <c r="F415" s="29"/>
      <c r="G415" s="25"/>
      <c r="H415" s="73">
        <f t="shared" si="42"/>
        <v>0</v>
      </c>
      <c r="I415" s="12"/>
      <c r="J415" s="12"/>
      <c r="K415" s="41"/>
      <c r="L415" s="100">
        <f t="shared" si="41"/>
      </c>
    </row>
    <row r="416" spans="3:12" ht="15.75" customHeight="1">
      <c r="C416" s="40">
        <v>9</v>
      </c>
      <c r="D416" s="25"/>
      <c r="E416" s="28"/>
      <c r="F416" s="29"/>
      <c r="G416" s="25"/>
      <c r="H416" s="73">
        <f t="shared" si="42"/>
        <v>0</v>
      </c>
      <c r="I416" s="12"/>
      <c r="J416" s="12"/>
      <c r="K416" s="41"/>
      <c r="L416" s="100">
        <f t="shared" si="41"/>
      </c>
    </row>
    <row r="417" spans="3:12" ht="15" customHeight="1">
      <c r="C417" s="40">
        <v>10</v>
      </c>
      <c r="D417" s="25"/>
      <c r="E417" s="28"/>
      <c r="F417" s="29"/>
      <c r="G417" s="25"/>
      <c r="H417" s="73">
        <f t="shared" si="42"/>
        <v>0</v>
      </c>
      <c r="I417" s="12"/>
      <c r="J417" s="12"/>
      <c r="K417" s="41"/>
      <c r="L417" s="100">
        <f t="shared" si="41"/>
      </c>
    </row>
    <row r="418" spans="3:12" ht="15" customHeight="1">
      <c r="C418" s="40">
        <v>11</v>
      </c>
      <c r="D418" s="25"/>
      <c r="E418" s="28"/>
      <c r="F418" s="29"/>
      <c r="G418" s="25"/>
      <c r="H418" s="73">
        <f t="shared" si="42"/>
        <v>0</v>
      </c>
      <c r="I418" s="12"/>
      <c r="J418" s="12"/>
      <c r="K418" s="41"/>
      <c r="L418" s="100">
        <f t="shared" si="41"/>
      </c>
    </row>
    <row r="419" spans="3:12" ht="15" customHeight="1">
      <c r="C419" s="40">
        <v>12</v>
      </c>
      <c r="D419" s="25"/>
      <c r="E419" s="28"/>
      <c r="F419" s="29"/>
      <c r="G419" s="25"/>
      <c r="H419" s="73">
        <f>SUM(I419:K419)</f>
        <v>0</v>
      </c>
      <c r="I419" s="12"/>
      <c r="J419" s="12"/>
      <c r="K419" s="41"/>
      <c r="L419" s="100">
        <f t="shared" si="41"/>
      </c>
    </row>
    <row r="420" spans="3:12" ht="15" customHeight="1">
      <c r="C420" s="40">
        <v>13</v>
      </c>
      <c r="D420" s="25"/>
      <c r="E420" s="28"/>
      <c r="F420" s="29"/>
      <c r="G420" s="25"/>
      <c r="H420" s="73">
        <f aca="true" t="shared" si="43" ref="H420:H427">SUM(I420:K420)</f>
        <v>0</v>
      </c>
      <c r="I420" s="12"/>
      <c r="J420" s="12"/>
      <c r="K420" s="41"/>
      <c r="L420" s="100">
        <f t="shared" si="41"/>
      </c>
    </row>
    <row r="421" spans="3:12" ht="15" customHeight="1">
      <c r="C421" s="40">
        <v>14</v>
      </c>
      <c r="D421" s="25"/>
      <c r="E421" s="28"/>
      <c r="F421" s="29"/>
      <c r="G421" s="25"/>
      <c r="H421" s="73">
        <f t="shared" si="43"/>
        <v>0</v>
      </c>
      <c r="I421" s="12"/>
      <c r="J421" s="12"/>
      <c r="K421" s="41"/>
      <c r="L421" s="100">
        <f t="shared" si="41"/>
      </c>
    </row>
    <row r="422" spans="3:12" ht="15" customHeight="1">
      <c r="C422" s="40">
        <v>15</v>
      </c>
      <c r="D422" s="25"/>
      <c r="E422" s="28"/>
      <c r="F422" s="29"/>
      <c r="G422" s="25"/>
      <c r="H422" s="73">
        <f t="shared" si="43"/>
        <v>0</v>
      </c>
      <c r="I422" s="12"/>
      <c r="J422" s="12"/>
      <c r="K422" s="41"/>
      <c r="L422" s="100">
        <f t="shared" si="41"/>
      </c>
    </row>
    <row r="423" spans="3:12" ht="15" customHeight="1">
      <c r="C423" s="40">
        <v>16</v>
      </c>
      <c r="D423" s="25"/>
      <c r="E423" s="28"/>
      <c r="F423" s="29"/>
      <c r="G423" s="25"/>
      <c r="H423" s="73">
        <f t="shared" si="43"/>
        <v>0</v>
      </c>
      <c r="I423" s="12"/>
      <c r="J423" s="12"/>
      <c r="K423" s="41"/>
      <c r="L423" s="100">
        <f t="shared" si="41"/>
      </c>
    </row>
    <row r="424" spans="3:12" ht="15" customHeight="1">
      <c r="C424" s="40">
        <v>17</v>
      </c>
      <c r="D424" s="25"/>
      <c r="E424" s="28"/>
      <c r="F424" s="29"/>
      <c r="G424" s="25"/>
      <c r="H424" s="73">
        <f t="shared" si="43"/>
        <v>0</v>
      </c>
      <c r="I424" s="12"/>
      <c r="J424" s="12"/>
      <c r="K424" s="41"/>
      <c r="L424" s="100">
        <f t="shared" si="41"/>
      </c>
    </row>
    <row r="425" spans="3:12" ht="15" customHeight="1">
      <c r="C425" s="40">
        <v>18</v>
      </c>
      <c r="D425" s="25"/>
      <c r="E425" s="28"/>
      <c r="F425" s="29"/>
      <c r="G425" s="25"/>
      <c r="H425" s="73">
        <f t="shared" si="43"/>
        <v>0</v>
      </c>
      <c r="I425" s="12"/>
      <c r="J425" s="12"/>
      <c r="K425" s="41"/>
      <c r="L425" s="100">
        <f t="shared" si="41"/>
      </c>
    </row>
    <row r="426" spans="3:12" ht="15.75" customHeight="1">
      <c r="C426" s="40">
        <v>19</v>
      </c>
      <c r="D426" s="25"/>
      <c r="E426" s="28"/>
      <c r="F426" s="29"/>
      <c r="G426" s="25"/>
      <c r="H426" s="73">
        <f t="shared" si="43"/>
        <v>0</v>
      </c>
      <c r="I426" s="12"/>
      <c r="J426" s="12"/>
      <c r="K426" s="41"/>
      <c r="L426" s="100">
        <f t="shared" si="41"/>
      </c>
    </row>
    <row r="427" spans="3:12" ht="15" customHeight="1">
      <c r="C427" s="40">
        <v>20</v>
      </c>
      <c r="D427" s="25"/>
      <c r="E427" s="28"/>
      <c r="F427" s="29"/>
      <c r="G427" s="25"/>
      <c r="H427" s="73">
        <f t="shared" si="43"/>
        <v>0</v>
      </c>
      <c r="I427" s="12"/>
      <c r="J427" s="12"/>
      <c r="K427" s="41"/>
      <c r="L427" s="100">
        <f t="shared" si="41"/>
      </c>
    </row>
    <row r="428" spans="3:12" ht="15" customHeight="1">
      <c r="C428" s="40">
        <v>21</v>
      </c>
      <c r="D428" s="25"/>
      <c r="E428" s="28"/>
      <c r="F428" s="29"/>
      <c r="G428" s="25"/>
      <c r="H428" s="73">
        <f>SUM(I428:K428)</f>
        <v>0</v>
      </c>
      <c r="I428" s="12"/>
      <c r="J428" s="12"/>
      <c r="K428" s="41"/>
      <c r="L428" s="100">
        <f t="shared" si="41"/>
      </c>
    </row>
    <row r="429" spans="3:12" ht="15" customHeight="1">
      <c r="C429" s="40">
        <v>22</v>
      </c>
      <c r="D429" s="25"/>
      <c r="E429" s="28"/>
      <c r="F429" s="29"/>
      <c r="G429" s="25"/>
      <c r="H429" s="73">
        <f>SUM(I429:K429)</f>
        <v>0</v>
      </c>
      <c r="I429" s="12"/>
      <c r="J429" s="12"/>
      <c r="K429" s="41"/>
      <c r="L429" s="100">
        <f t="shared" si="41"/>
      </c>
    </row>
    <row r="430" spans="3:12" ht="15" customHeight="1">
      <c r="C430" s="40">
        <v>23</v>
      </c>
      <c r="D430" s="25"/>
      <c r="E430" s="28"/>
      <c r="F430" s="29"/>
      <c r="G430" s="25"/>
      <c r="H430" s="73">
        <f>SUM(I430:K430)</f>
        <v>0</v>
      </c>
      <c r="I430" s="12"/>
      <c r="J430" s="12"/>
      <c r="K430" s="41"/>
      <c r="L430" s="100">
        <f t="shared" si="41"/>
      </c>
    </row>
    <row r="431" spans="3:12" ht="15" customHeight="1">
      <c r="C431" s="40">
        <v>24</v>
      </c>
      <c r="D431" s="25"/>
      <c r="E431" s="28"/>
      <c r="F431" s="29"/>
      <c r="G431" s="25"/>
      <c r="H431" s="73">
        <f>SUM(I431:K431)</f>
        <v>0</v>
      </c>
      <c r="I431" s="12"/>
      <c r="J431" s="12"/>
      <c r="K431" s="41"/>
      <c r="L431" s="100">
        <f t="shared" si="41"/>
      </c>
    </row>
    <row r="432" spans="3:12" ht="15.75" customHeight="1">
      <c r="C432" s="40">
        <v>25</v>
      </c>
      <c r="D432" s="25"/>
      <c r="E432" s="28"/>
      <c r="F432" s="29"/>
      <c r="G432" s="25"/>
      <c r="H432" s="73">
        <f>SUM(I432:K432)</f>
        <v>0</v>
      </c>
      <c r="I432" s="12"/>
      <c r="J432" s="12"/>
      <c r="K432" s="41"/>
      <c r="L432" s="100">
        <f t="shared" si="41"/>
      </c>
    </row>
    <row r="433" spans="3:12" ht="15.75" customHeight="1" thickBot="1">
      <c r="C433" s="113"/>
      <c r="D433" s="114"/>
      <c r="E433" s="115"/>
      <c r="F433" s="116"/>
      <c r="G433" s="114"/>
      <c r="H433" s="120"/>
      <c r="I433" s="118"/>
      <c r="J433" s="118"/>
      <c r="K433" s="119"/>
      <c r="L433" s="100">
        <f t="shared" si="41"/>
      </c>
    </row>
    <row r="434" spans="3:11" ht="15" thickBot="1">
      <c r="C434" s="199" t="s">
        <v>14</v>
      </c>
      <c r="D434" s="200"/>
      <c r="E434" s="200"/>
      <c r="F434" s="200"/>
      <c r="G434" s="201"/>
      <c r="H434" s="74">
        <f>SUM(H408:H432)</f>
        <v>0</v>
      </c>
      <c r="I434" s="74">
        <f>SUM(I408:I432)</f>
        <v>0</v>
      </c>
      <c r="J434" s="74">
        <f>SUM(J408:J432)</f>
        <v>0</v>
      </c>
      <c r="K434" s="75">
        <f>SUM(K408:K432)</f>
        <v>0</v>
      </c>
    </row>
    <row r="435" spans="2:12" ht="15" thickBot="1">
      <c r="B435" s="48"/>
      <c r="C435" s="50"/>
      <c r="D435" s="50"/>
      <c r="E435" s="50"/>
      <c r="F435" s="50"/>
      <c r="G435" s="50"/>
      <c r="H435" s="51"/>
      <c r="I435" s="51"/>
      <c r="J435" s="51"/>
      <c r="K435" s="51"/>
      <c r="L435" s="154"/>
    </row>
    <row r="436" spans="3:11" ht="27.75" customHeight="1" thickBot="1">
      <c r="C436" s="238" t="s">
        <v>27</v>
      </c>
      <c r="D436" s="239"/>
      <c r="E436" s="239"/>
      <c r="F436" s="239"/>
      <c r="G436" s="239"/>
      <c r="H436" s="46">
        <f>H322+H350+H378+H406+H434</f>
        <v>0</v>
      </c>
      <c r="I436" s="46">
        <f>I322+I350+I378+I406+I434</f>
        <v>0</v>
      </c>
      <c r="J436" s="46">
        <f>J322+J350+J378+J406+J434</f>
        <v>0</v>
      </c>
      <c r="K436" s="47">
        <f>K322+K350+K378+K406+K434</f>
        <v>0</v>
      </c>
    </row>
    <row r="437" spans="3:12" s="104" customFormat="1" ht="12.75" customHeight="1" thickBot="1">
      <c r="C437" s="107"/>
      <c r="D437" s="107"/>
      <c r="E437" s="107"/>
      <c r="F437" s="107"/>
      <c r="G437" s="107"/>
      <c r="H437" s="103"/>
      <c r="I437" s="103"/>
      <c r="J437" s="103"/>
      <c r="K437" s="103"/>
      <c r="L437" s="155"/>
    </row>
    <row r="438" spans="3:11" ht="21.75" customHeight="1">
      <c r="C438" s="214" t="s">
        <v>28</v>
      </c>
      <c r="D438" s="215"/>
      <c r="E438" s="215"/>
      <c r="F438" s="215"/>
      <c r="G438" s="215"/>
      <c r="H438" s="215"/>
      <c r="I438" s="215"/>
      <c r="J438" s="215"/>
      <c r="K438" s="216"/>
    </row>
    <row r="439" spans="3:12" s="44" customFormat="1" ht="27" customHeight="1">
      <c r="C439" s="72" t="s">
        <v>13</v>
      </c>
      <c r="D439" s="240" t="s">
        <v>29</v>
      </c>
      <c r="E439" s="240"/>
      <c r="F439" s="240"/>
      <c r="G439" s="240"/>
      <c r="H439" s="240"/>
      <c r="I439" s="160" t="s">
        <v>23</v>
      </c>
      <c r="J439" s="160"/>
      <c r="K439" s="211"/>
      <c r="L439" s="153"/>
    </row>
    <row r="440" spans="3:12" s="45" customFormat="1" ht="15" customHeight="1">
      <c r="C440" s="40">
        <v>1</v>
      </c>
      <c r="D440" s="25"/>
      <c r="E440" s="28"/>
      <c r="F440" s="29"/>
      <c r="G440" s="25"/>
      <c r="H440" s="73">
        <f>SUM(K440)</f>
        <v>0</v>
      </c>
      <c r="I440" s="16"/>
      <c r="J440" s="16"/>
      <c r="K440" s="41"/>
      <c r="L440" s="100">
        <f aca="true" t="shared" si="44" ref="L440:L465">IF(E440*F440&lt;&gt;H440,"Niezgodność","")</f>
      </c>
    </row>
    <row r="441" spans="3:12" s="45" customFormat="1" ht="15" customHeight="1">
      <c r="C441" s="40">
        <v>2</v>
      </c>
      <c r="D441" s="25"/>
      <c r="E441" s="28"/>
      <c r="F441" s="29"/>
      <c r="G441" s="25"/>
      <c r="H441" s="73">
        <f aca="true" t="shared" si="45" ref="H441:H464">SUM(K441)</f>
        <v>0</v>
      </c>
      <c r="I441" s="16"/>
      <c r="J441" s="16"/>
      <c r="K441" s="41"/>
      <c r="L441" s="100">
        <f t="shared" si="44"/>
      </c>
    </row>
    <row r="442" spans="3:12" s="45" customFormat="1" ht="15" customHeight="1">
      <c r="C442" s="40">
        <v>3</v>
      </c>
      <c r="D442" s="25"/>
      <c r="E442" s="28"/>
      <c r="F442" s="29"/>
      <c r="G442" s="25"/>
      <c r="H442" s="73">
        <f t="shared" si="45"/>
        <v>0</v>
      </c>
      <c r="I442" s="16"/>
      <c r="J442" s="16"/>
      <c r="K442" s="41"/>
      <c r="L442" s="100">
        <f t="shared" si="44"/>
      </c>
    </row>
    <row r="443" spans="3:12" s="45" customFormat="1" ht="15" customHeight="1">
      <c r="C443" s="40">
        <v>4</v>
      </c>
      <c r="D443" s="25"/>
      <c r="E443" s="28"/>
      <c r="F443" s="29"/>
      <c r="G443" s="25"/>
      <c r="H443" s="73">
        <f t="shared" si="45"/>
        <v>0</v>
      </c>
      <c r="I443" s="16"/>
      <c r="J443" s="16"/>
      <c r="K443" s="41"/>
      <c r="L443" s="100">
        <f t="shared" si="44"/>
      </c>
    </row>
    <row r="444" spans="3:12" s="45" customFormat="1" ht="15" customHeight="1">
      <c r="C444" s="40">
        <v>5</v>
      </c>
      <c r="D444" s="25"/>
      <c r="E444" s="28"/>
      <c r="F444" s="29"/>
      <c r="G444" s="25"/>
      <c r="H444" s="73">
        <f t="shared" si="45"/>
        <v>0</v>
      </c>
      <c r="I444" s="16"/>
      <c r="J444" s="16"/>
      <c r="K444" s="41"/>
      <c r="L444" s="100">
        <f t="shared" si="44"/>
      </c>
    </row>
    <row r="445" spans="3:12" s="45" customFormat="1" ht="15" customHeight="1">
      <c r="C445" s="40">
        <v>6</v>
      </c>
      <c r="D445" s="25"/>
      <c r="E445" s="28"/>
      <c r="F445" s="29"/>
      <c r="G445" s="25"/>
      <c r="H445" s="73">
        <f t="shared" si="45"/>
        <v>0</v>
      </c>
      <c r="I445" s="16"/>
      <c r="J445" s="16"/>
      <c r="K445" s="41"/>
      <c r="L445" s="100">
        <f t="shared" si="44"/>
      </c>
    </row>
    <row r="446" spans="3:12" s="45" customFormat="1" ht="15" customHeight="1">
      <c r="C446" s="40">
        <v>7</v>
      </c>
      <c r="D446" s="25"/>
      <c r="E446" s="28"/>
      <c r="F446" s="29"/>
      <c r="G446" s="25"/>
      <c r="H446" s="73">
        <f t="shared" si="45"/>
        <v>0</v>
      </c>
      <c r="I446" s="16"/>
      <c r="J446" s="16"/>
      <c r="K446" s="41"/>
      <c r="L446" s="100">
        <f t="shared" si="44"/>
      </c>
    </row>
    <row r="447" spans="3:12" s="45" customFormat="1" ht="15" customHeight="1">
      <c r="C447" s="40">
        <v>8</v>
      </c>
      <c r="D447" s="25"/>
      <c r="E447" s="28"/>
      <c r="F447" s="29"/>
      <c r="G447" s="25"/>
      <c r="H447" s="73">
        <f t="shared" si="45"/>
        <v>0</v>
      </c>
      <c r="I447" s="16"/>
      <c r="J447" s="16"/>
      <c r="K447" s="41"/>
      <c r="L447" s="100">
        <f t="shared" si="44"/>
      </c>
    </row>
    <row r="448" spans="3:12" s="45" customFormat="1" ht="15" customHeight="1">
      <c r="C448" s="40">
        <v>9</v>
      </c>
      <c r="D448" s="25"/>
      <c r="E448" s="28"/>
      <c r="F448" s="29"/>
      <c r="G448" s="25"/>
      <c r="H448" s="73">
        <f t="shared" si="45"/>
        <v>0</v>
      </c>
      <c r="I448" s="16"/>
      <c r="J448" s="16"/>
      <c r="K448" s="41"/>
      <c r="L448" s="100">
        <f t="shared" si="44"/>
      </c>
    </row>
    <row r="449" spans="3:12" s="45" customFormat="1" ht="15" customHeight="1">
      <c r="C449" s="40">
        <v>10</v>
      </c>
      <c r="D449" s="25"/>
      <c r="E449" s="28"/>
      <c r="F449" s="29"/>
      <c r="G449" s="25"/>
      <c r="H449" s="73">
        <f t="shared" si="45"/>
        <v>0</v>
      </c>
      <c r="I449" s="16"/>
      <c r="J449" s="16"/>
      <c r="K449" s="41"/>
      <c r="L449" s="100">
        <f t="shared" si="44"/>
      </c>
    </row>
    <row r="450" spans="3:12" s="45" customFormat="1" ht="15" customHeight="1">
      <c r="C450" s="40">
        <v>11</v>
      </c>
      <c r="D450" s="25"/>
      <c r="E450" s="28"/>
      <c r="F450" s="29"/>
      <c r="G450" s="25"/>
      <c r="H450" s="73">
        <f t="shared" si="45"/>
        <v>0</v>
      </c>
      <c r="I450" s="16"/>
      <c r="J450" s="16"/>
      <c r="K450" s="41"/>
      <c r="L450" s="100">
        <f t="shared" si="44"/>
      </c>
    </row>
    <row r="451" spans="3:12" s="45" customFormat="1" ht="15" customHeight="1">
      <c r="C451" s="40">
        <v>12</v>
      </c>
      <c r="D451" s="25"/>
      <c r="E451" s="28"/>
      <c r="F451" s="29"/>
      <c r="G451" s="25"/>
      <c r="H451" s="73">
        <f t="shared" si="45"/>
        <v>0</v>
      </c>
      <c r="I451" s="16"/>
      <c r="J451" s="16"/>
      <c r="K451" s="41"/>
      <c r="L451" s="100">
        <f t="shared" si="44"/>
      </c>
    </row>
    <row r="452" spans="3:12" s="45" customFormat="1" ht="15" customHeight="1">
      <c r="C452" s="40">
        <v>13</v>
      </c>
      <c r="D452" s="25"/>
      <c r="E452" s="28"/>
      <c r="F452" s="29"/>
      <c r="G452" s="25"/>
      <c r="H452" s="73">
        <f t="shared" si="45"/>
        <v>0</v>
      </c>
      <c r="I452" s="16"/>
      <c r="J452" s="16"/>
      <c r="K452" s="41"/>
      <c r="L452" s="100">
        <f t="shared" si="44"/>
      </c>
    </row>
    <row r="453" spans="3:12" s="45" customFormat="1" ht="15" customHeight="1">
      <c r="C453" s="40">
        <v>14</v>
      </c>
      <c r="D453" s="25"/>
      <c r="E453" s="28"/>
      <c r="F453" s="29"/>
      <c r="G453" s="25"/>
      <c r="H453" s="73">
        <f t="shared" si="45"/>
        <v>0</v>
      </c>
      <c r="I453" s="16"/>
      <c r="J453" s="16"/>
      <c r="K453" s="41"/>
      <c r="L453" s="100">
        <f t="shared" si="44"/>
      </c>
    </row>
    <row r="454" spans="3:12" s="45" customFormat="1" ht="15" customHeight="1">
      <c r="C454" s="40">
        <v>15</v>
      </c>
      <c r="D454" s="25"/>
      <c r="E454" s="28"/>
      <c r="F454" s="29"/>
      <c r="G454" s="25"/>
      <c r="H454" s="73">
        <f t="shared" si="45"/>
        <v>0</v>
      </c>
      <c r="I454" s="16"/>
      <c r="J454" s="16"/>
      <c r="K454" s="41"/>
      <c r="L454" s="100">
        <f t="shared" si="44"/>
      </c>
    </row>
    <row r="455" spans="3:12" s="45" customFormat="1" ht="15" customHeight="1">
      <c r="C455" s="40">
        <v>16</v>
      </c>
      <c r="D455" s="25"/>
      <c r="E455" s="28"/>
      <c r="F455" s="29"/>
      <c r="G455" s="25"/>
      <c r="H455" s="73">
        <f t="shared" si="45"/>
        <v>0</v>
      </c>
      <c r="I455" s="16"/>
      <c r="J455" s="16"/>
      <c r="K455" s="41"/>
      <c r="L455" s="100">
        <f t="shared" si="44"/>
      </c>
    </row>
    <row r="456" spans="3:12" s="45" customFormat="1" ht="15" customHeight="1">
      <c r="C456" s="40">
        <v>17</v>
      </c>
      <c r="D456" s="25"/>
      <c r="E456" s="28"/>
      <c r="F456" s="29"/>
      <c r="G456" s="25"/>
      <c r="H456" s="73">
        <f t="shared" si="45"/>
        <v>0</v>
      </c>
      <c r="I456" s="16"/>
      <c r="J456" s="16"/>
      <c r="K456" s="41"/>
      <c r="L456" s="100">
        <f t="shared" si="44"/>
      </c>
    </row>
    <row r="457" spans="3:12" s="45" customFormat="1" ht="15" customHeight="1">
      <c r="C457" s="40">
        <v>18</v>
      </c>
      <c r="D457" s="25"/>
      <c r="E457" s="28"/>
      <c r="F457" s="29"/>
      <c r="G457" s="25"/>
      <c r="H457" s="73">
        <f t="shared" si="45"/>
        <v>0</v>
      </c>
      <c r="I457" s="16"/>
      <c r="J457" s="16"/>
      <c r="K457" s="41"/>
      <c r="L457" s="100">
        <f t="shared" si="44"/>
      </c>
    </row>
    <row r="458" spans="3:12" s="45" customFormat="1" ht="15" customHeight="1">
      <c r="C458" s="40">
        <v>19</v>
      </c>
      <c r="D458" s="25"/>
      <c r="E458" s="28"/>
      <c r="F458" s="29"/>
      <c r="G458" s="25"/>
      <c r="H458" s="73">
        <f t="shared" si="45"/>
        <v>0</v>
      </c>
      <c r="I458" s="16"/>
      <c r="J458" s="16"/>
      <c r="K458" s="41"/>
      <c r="L458" s="100">
        <f t="shared" si="44"/>
      </c>
    </row>
    <row r="459" spans="3:12" s="45" customFormat="1" ht="15" customHeight="1">
      <c r="C459" s="40">
        <v>20</v>
      </c>
      <c r="D459" s="25"/>
      <c r="E459" s="28"/>
      <c r="F459" s="29"/>
      <c r="G459" s="25"/>
      <c r="H459" s="73">
        <f t="shared" si="45"/>
        <v>0</v>
      </c>
      <c r="I459" s="16"/>
      <c r="J459" s="16"/>
      <c r="K459" s="41"/>
      <c r="L459" s="100">
        <f t="shared" si="44"/>
      </c>
    </row>
    <row r="460" spans="3:12" s="45" customFormat="1" ht="15" customHeight="1">
      <c r="C460" s="40">
        <v>21</v>
      </c>
      <c r="D460" s="25"/>
      <c r="E460" s="28"/>
      <c r="F460" s="29"/>
      <c r="G460" s="25"/>
      <c r="H460" s="73">
        <f t="shared" si="45"/>
        <v>0</v>
      </c>
      <c r="I460" s="16"/>
      <c r="J460" s="16"/>
      <c r="K460" s="41"/>
      <c r="L460" s="100">
        <f t="shared" si="44"/>
      </c>
    </row>
    <row r="461" spans="3:12" s="45" customFormat="1" ht="15" customHeight="1">
      <c r="C461" s="40">
        <v>22</v>
      </c>
      <c r="D461" s="25"/>
      <c r="E461" s="28"/>
      <c r="F461" s="29"/>
      <c r="G461" s="25"/>
      <c r="H461" s="73">
        <f t="shared" si="45"/>
        <v>0</v>
      </c>
      <c r="I461" s="16"/>
      <c r="J461" s="16"/>
      <c r="K461" s="41"/>
      <c r="L461" s="100">
        <f t="shared" si="44"/>
      </c>
    </row>
    <row r="462" spans="3:12" s="45" customFormat="1" ht="15" customHeight="1">
      <c r="C462" s="40">
        <v>23</v>
      </c>
      <c r="D462" s="25"/>
      <c r="E462" s="28"/>
      <c r="F462" s="29"/>
      <c r="G462" s="25"/>
      <c r="H462" s="73">
        <f t="shared" si="45"/>
        <v>0</v>
      </c>
      <c r="I462" s="16"/>
      <c r="J462" s="16"/>
      <c r="K462" s="41"/>
      <c r="L462" s="100">
        <f t="shared" si="44"/>
      </c>
    </row>
    <row r="463" spans="3:12" s="45" customFormat="1" ht="15" customHeight="1">
      <c r="C463" s="40">
        <v>24</v>
      </c>
      <c r="D463" s="25"/>
      <c r="E463" s="28"/>
      <c r="F463" s="29"/>
      <c r="G463" s="25"/>
      <c r="H463" s="73">
        <f t="shared" si="45"/>
        <v>0</v>
      </c>
      <c r="I463" s="16"/>
      <c r="J463" s="16"/>
      <c r="K463" s="41"/>
      <c r="L463" s="100">
        <f t="shared" si="44"/>
      </c>
    </row>
    <row r="464" spans="3:12" s="45" customFormat="1" ht="15" customHeight="1" thickBot="1">
      <c r="C464" s="40">
        <v>25</v>
      </c>
      <c r="D464" s="25"/>
      <c r="E464" s="28"/>
      <c r="F464" s="29"/>
      <c r="G464" s="25"/>
      <c r="H464" s="73">
        <f t="shared" si="45"/>
        <v>0</v>
      </c>
      <c r="I464" s="17"/>
      <c r="J464" s="17"/>
      <c r="K464" s="41"/>
      <c r="L464" s="100">
        <f t="shared" si="44"/>
      </c>
    </row>
    <row r="465" spans="3:12" s="45" customFormat="1" ht="15" customHeight="1" thickBot="1">
      <c r="C465" s="121"/>
      <c r="D465" s="122"/>
      <c r="E465" s="123"/>
      <c r="F465" s="124"/>
      <c r="G465" s="122"/>
      <c r="H465" s="126"/>
      <c r="I465" s="125"/>
      <c r="J465" s="125"/>
      <c r="K465" s="119"/>
      <c r="L465" s="100">
        <f t="shared" si="44"/>
      </c>
    </row>
    <row r="466" spans="3:11" ht="27.75" customHeight="1" thickBot="1">
      <c r="C466" s="238" t="s">
        <v>30</v>
      </c>
      <c r="D466" s="239"/>
      <c r="E466" s="239"/>
      <c r="F466" s="239"/>
      <c r="G466" s="239"/>
      <c r="H466" s="77">
        <f>SUM(H440:H464)</f>
        <v>0</v>
      </c>
      <c r="I466" s="78"/>
      <c r="J466" s="78"/>
      <c r="K466" s="79">
        <f>SUM(K440:K464)</f>
        <v>0</v>
      </c>
    </row>
    <row r="467" spans="3:14" ht="46.5" customHeight="1" thickBot="1">
      <c r="C467" s="227" t="s">
        <v>31</v>
      </c>
      <c r="D467" s="228"/>
      <c r="E467" s="228"/>
      <c r="F467" s="228"/>
      <c r="G467" s="228"/>
      <c r="H467" s="80">
        <f>I467+J467+K467</f>
        <v>0</v>
      </c>
      <c r="I467" s="80">
        <f>I148+I292+I436</f>
        <v>0</v>
      </c>
      <c r="J467" s="80">
        <f>J148+J292+J436</f>
        <v>0</v>
      </c>
      <c r="K467" s="81">
        <f>K148+K292+K436+K466</f>
        <v>0</v>
      </c>
      <c r="N467" s="52"/>
    </row>
    <row r="468" ht="15" thickTop="1"/>
    <row r="469" ht="14.25">
      <c r="C469" s="53" t="s">
        <v>10</v>
      </c>
    </row>
    <row r="470" spans="3:11" ht="36.75" customHeight="1">
      <c r="C470" s="231" t="s">
        <v>11</v>
      </c>
      <c r="D470" s="231"/>
      <c r="E470" s="231"/>
      <c r="F470" s="231"/>
      <c r="G470" s="231"/>
      <c r="H470" s="231"/>
      <c r="I470" s="231"/>
      <c r="J470" s="231"/>
      <c r="K470" s="231"/>
    </row>
    <row r="472" spans="3:7" ht="15">
      <c r="C472" s="232" t="s">
        <v>47</v>
      </c>
      <c r="D472" s="232"/>
      <c r="E472" s="232"/>
      <c r="F472" s="232"/>
      <c r="G472" s="232"/>
    </row>
    <row r="473" ht="15" thickBot="1"/>
    <row r="474" spans="3:11" ht="27.75" customHeight="1" thickTop="1">
      <c r="C474" s="54" t="s">
        <v>33</v>
      </c>
      <c r="D474" s="233" t="s">
        <v>34</v>
      </c>
      <c r="E474" s="234"/>
      <c r="F474" s="235"/>
      <c r="G474" s="55">
        <f>I467</f>
        <v>0</v>
      </c>
      <c r="H474" s="82" t="str">
        <f>IF(AND(G474&gt;0,G480&gt;0),G474/G480,"-")</f>
        <v>-</v>
      </c>
      <c r="I474" s="20"/>
      <c r="J474" s="20"/>
      <c r="K474" s="20"/>
    </row>
    <row r="475" spans="3:11" ht="28.5" customHeight="1" thickBot="1">
      <c r="C475" s="56" t="s">
        <v>35</v>
      </c>
      <c r="D475" s="224" t="s">
        <v>36</v>
      </c>
      <c r="E475" s="225"/>
      <c r="F475" s="226"/>
      <c r="G475" s="57"/>
      <c r="H475" s="83" t="str">
        <f>IF(AND(G475&gt;0,G480&gt;0),G475/G480,"-")</f>
        <v>-</v>
      </c>
      <c r="I475" s="195">
        <f>IF(G475+G476&lt;&gt;J467,"Niezgodność z wartością wykazanego wkładu własnego w pkt IV.1 oferty","")</f>
      </c>
      <c r="J475" s="196"/>
      <c r="K475" s="196"/>
    </row>
    <row r="476" spans="3:11" ht="32.25" customHeight="1">
      <c r="C476" s="58" t="s">
        <v>37</v>
      </c>
      <c r="D476" s="221" t="s">
        <v>38</v>
      </c>
      <c r="E476" s="222"/>
      <c r="F476" s="223"/>
      <c r="G476" s="89">
        <f>G477+G478</f>
        <v>0</v>
      </c>
      <c r="H476" s="84" t="str">
        <f>IF(AND(G476&gt;0,G480&gt;0),G476/G480,"-")</f>
        <v>-</v>
      </c>
      <c r="I476" s="195"/>
      <c r="J476" s="196"/>
      <c r="K476" s="196"/>
    </row>
    <row r="477" spans="3:11" ht="44.25" customHeight="1">
      <c r="C477" s="108" t="s">
        <v>43</v>
      </c>
      <c r="D477" s="259" t="s">
        <v>45</v>
      </c>
      <c r="E477" s="260"/>
      <c r="F477" s="261"/>
      <c r="G477" s="35"/>
      <c r="H477" s="85" t="str">
        <f>IF(AND(G477&gt;0,G480&gt;0),G477/G480,"-")</f>
        <v>-</v>
      </c>
      <c r="I477" s="20"/>
      <c r="J477" s="20"/>
      <c r="K477" s="20"/>
    </row>
    <row r="478" spans="3:11" ht="27.75" customHeight="1" thickBot="1">
      <c r="C478" s="109" t="s">
        <v>44</v>
      </c>
      <c r="D478" s="256" t="s">
        <v>39</v>
      </c>
      <c r="E478" s="257"/>
      <c r="F478" s="258"/>
      <c r="G478" s="36"/>
      <c r="H478" s="86" t="str">
        <f>IF(AND(G478&gt;0,G480&gt;0),G478/G480,"-")</f>
        <v>-</v>
      </c>
      <c r="I478" s="20"/>
      <c r="J478" s="20"/>
      <c r="K478" s="20"/>
    </row>
    <row r="479" spans="3:11" ht="28.5" customHeight="1">
      <c r="C479" s="59" t="s">
        <v>40</v>
      </c>
      <c r="D479" s="253" t="s">
        <v>41</v>
      </c>
      <c r="E479" s="254"/>
      <c r="F479" s="255"/>
      <c r="G479" s="90">
        <f>K467</f>
        <v>0</v>
      </c>
      <c r="H479" s="87" t="str">
        <f>IF(AND(G479&gt;0,G480&gt;0),G479/G480,"-")</f>
        <v>-</v>
      </c>
      <c r="I479" s="20"/>
      <c r="J479" s="20"/>
      <c r="K479" s="20"/>
    </row>
    <row r="480" spans="3:11" ht="30.75" customHeight="1" thickBot="1">
      <c r="C480" s="60" t="s">
        <v>42</v>
      </c>
      <c r="D480" s="250" t="s">
        <v>46</v>
      </c>
      <c r="E480" s="251"/>
      <c r="F480" s="252"/>
      <c r="G480" s="91">
        <f>G474+G475+G476+G479</f>
        <v>0</v>
      </c>
      <c r="H480" s="88">
        <v>1</v>
      </c>
      <c r="I480" s="197">
        <f>IF(G480&lt;&gt;H467,"Niezgodność z kosztem ogólnym wykazanym w pkt IV.1","")</f>
      </c>
      <c r="J480" s="198"/>
      <c r="K480" s="198"/>
    </row>
    <row r="481" ht="15" thickTop="1"/>
    <row r="482" spans="3:7" ht="15" customHeight="1">
      <c r="C482" s="242" t="s">
        <v>49</v>
      </c>
      <c r="D482" s="242"/>
      <c r="E482" s="242"/>
      <c r="F482" s="242"/>
      <c r="G482" s="242"/>
    </row>
    <row r="483" spans="3:5" ht="15" thickBot="1">
      <c r="C483" s="61"/>
      <c r="D483" s="62"/>
      <c r="E483" s="112">
        <f>SUM(E486:E490)</f>
        <v>0</v>
      </c>
    </row>
    <row r="484" spans="3:11" ht="46.5" customHeight="1" thickTop="1">
      <c r="C484" s="243" t="s">
        <v>5</v>
      </c>
      <c r="D484" s="244"/>
      <c r="E484" s="244" t="s">
        <v>50</v>
      </c>
      <c r="F484" s="244" t="s">
        <v>51</v>
      </c>
      <c r="G484" s="244" t="s">
        <v>52</v>
      </c>
      <c r="H484" s="244"/>
      <c r="I484" s="244" t="s">
        <v>53</v>
      </c>
      <c r="J484" s="249"/>
      <c r="K484" s="20"/>
    </row>
    <row r="485" spans="3:11" ht="15.75" customHeight="1">
      <c r="C485" s="245"/>
      <c r="D485" s="246"/>
      <c r="E485" s="246"/>
      <c r="F485" s="246"/>
      <c r="G485" s="246"/>
      <c r="H485" s="246"/>
      <c r="I485" s="92" t="s">
        <v>54</v>
      </c>
      <c r="J485" s="93" t="s">
        <v>55</v>
      </c>
      <c r="K485" s="20"/>
    </row>
    <row r="486" spans="3:11" ht="24.75" customHeight="1">
      <c r="C486" s="247"/>
      <c r="D486" s="248"/>
      <c r="E486" s="127"/>
      <c r="F486" s="25"/>
      <c r="G486" s="263"/>
      <c r="H486" s="264"/>
      <c r="I486" s="25"/>
      <c r="J486" s="37"/>
      <c r="K486" s="236">
        <f>IF(SUM(E486:E490)&lt;&gt;G477,"Niezgodność z pkt2.3.1","")</f>
      </c>
    </row>
    <row r="487" spans="3:11" ht="24.75" customHeight="1">
      <c r="C487" s="247"/>
      <c r="D487" s="248"/>
      <c r="E487" s="127"/>
      <c r="F487" s="25"/>
      <c r="G487" s="263"/>
      <c r="H487" s="264"/>
      <c r="I487" s="25"/>
      <c r="J487" s="37"/>
      <c r="K487" s="236"/>
    </row>
    <row r="488" spans="3:11" ht="24.75" customHeight="1">
      <c r="C488" s="247"/>
      <c r="D488" s="248"/>
      <c r="E488" s="127"/>
      <c r="F488" s="25"/>
      <c r="G488" s="263"/>
      <c r="H488" s="264"/>
      <c r="I488" s="25"/>
      <c r="J488" s="37"/>
      <c r="K488" s="236"/>
    </row>
    <row r="489" spans="3:11" ht="24.75" customHeight="1" thickBot="1">
      <c r="C489" s="275"/>
      <c r="D489" s="276"/>
      <c r="E489" s="128"/>
      <c r="F489" s="38"/>
      <c r="G489" s="265"/>
      <c r="H489" s="266"/>
      <c r="I489" s="38"/>
      <c r="J489" s="39"/>
      <c r="K489" s="236"/>
    </row>
    <row r="490" ht="15" thickTop="1"/>
    <row r="491" spans="2:12" s="45" customFormat="1" ht="15" customHeight="1">
      <c r="B491" s="262" t="s">
        <v>32</v>
      </c>
      <c r="C491" s="262"/>
      <c r="D491" s="262"/>
      <c r="E491" s="262"/>
      <c r="F491" s="262"/>
      <c r="G491" s="262"/>
      <c r="H491" s="262"/>
      <c r="I491" s="262"/>
      <c r="L491" s="157"/>
    </row>
    <row r="492" spans="2:12" s="45" customFormat="1" ht="19.5" customHeight="1">
      <c r="B492" s="262" t="s">
        <v>48</v>
      </c>
      <c r="C492" s="262"/>
      <c r="D492" s="262"/>
      <c r="E492" s="262"/>
      <c r="F492" s="262"/>
      <c r="G492" s="262"/>
      <c r="H492" s="262"/>
      <c r="I492" s="262"/>
      <c r="L492" s="157"/>
    </row>
    <row r="494" spans="3:10" ht="28.5" customHeight="1">
      <c r="C494" s="237" t="s">
        <v>56</v>
      </c>
      <c r="D494" s="237"/>
      <c r="E494" s="237"/>
      <c r="F494" s="237"/>
      <c r="G494" s="237"/>
      <c r="H494" s="237"/>
      <c r="I494" s="237"/>
      <c r="J494" s="237"/>
    </row>
    <row r="519" spans="3:12" s="63" customFormat="1" ht="15.75">
      <c r="C519" s="43" t="s">
        <v>77</v>
      </c>
      <c r="E519" s="64"/>
      <c r="L519" s="158"/>
    </row>
    <row r="520" spans="5:12" s="63" customFormat="1" ht="15.75" thickBot="1">
      <c r="E520" s="64"/>
      <c r="L520" s="158"/>
    </row>
    <row r="521" spans="3:12" s="63" customFormat="1" ht="15.75" thickTop="1">
      <c r="C521" s="65" t="s">
        <v>61</v>
      </c>
      <c r="D521" s="280" t="s">
        <v>69</v>
      </c>
      <c r="E521" s="280"/>
      <c r="F521" s="280"/>
      <c r="G521" s="66" t="s">
        <v>62</v>
      </c>
      <c r="H521" s="67" t="s">
        <v>63</v>
      </c>
      <c r="I521" s="42"/>
      <c r="J521" s="42"/>
      <c r="L521" s="158"/>
    </row>
    <row r="522" spans="3:12" s="63" customFormat="1" ht="23.25" customHeight="1">
      <c r="C522" s="278"/>
      <c r="D522" s="241" t="s">
        <v>64</v>
      </c>
      <c r="E522" s="241"/>
      <c r="F522" s="241"/>
      <c r="G522" s="34"/>
      <c r="H522" s="98">
        <f>IF(G522=0,"",G522/$G$527)</f>
      </c>
      <c r="I522" s="42"/>
      <c r="J522" s="42"/>
      <c r="L522" s="158"/>
    </row>
    <row r="523" spans="3:12" s="63" customFormat="1" ht="49.5" customHeight="1">
      <c r="C523" s="278"/>
      <c r="D523" s="279" t="s">
        <v>70</v>
      </c>
      <c r="E523" s="279"/>
      <c r="F523" s="279"/>
      <c r="G523" s="34"/>
      <c r="H523" s="98">
        <f>IF(G523=0,"",G523/$G$527)</f>
      </c>
      <c r="I523" s="42"/>
      <c r="J523" s="42"/>
      <c r="L523" s="158"/>
    </row>
    <row r="524" spans="3:12" s="63" customFormat="1" ht="34.5" customHeight="1">
      <c r="C524" s="278"/>
      <c r="D524" s="241" t="s">
        <v>65</v>
      </c>
      <c r="E524" s="241"/>
      <c r="F524" s="241"/>
      <c r="G524" s="34"/>
      <c r="H524" s="98">
        <f>IF(G524=0,"",G524/$G$527)</f>
      </c>
      <c r="I524" s="42"/>
      <c r="J524" s="42"/>
      <c r="L524" s="158"/>
    </row>
    <row r="525" spans="3:12" s="63" customFormat="1" ht="15">
      <c r="C525" s="278"/>
      <c r="D525" s="241" t="s">
        <v>66</v>
      </c>
      <c r="E525" s="241"/>
      <c r="F525" s="241"/>
      <c r="G525" s="34"/>
      <c r="H525" s="98">
        <f>IF(G525=0,"",G525/$G$527)</f>
      </c>
      <c r="I525" s="42"/>
      <c r="J525" s="42"/>
      <c r="L525" s="158"/>
    </row>
    <row r="526" spans="3:12" s="63" customFormat="1" ht="34.5" customHeight="1">
      <c r="C526" s="278"/>
      <c r="D526" s="241" t="s">
        <v>67</v>
      </c>
      <c r="E526" s="241"/>
      <c r="F526" s="241"/>
      <c r="G526" s="34"/>
      <c r="H526" s="98">
        <f>IF(G526=0,"",G526/$G$527)</f>
      </c>
      <c r="I526" s="42"/>
      <c r="J526" s="42"/>
      <c r="L526" s="158"/>
    </row>
    <row r="527" spans="3:12" s="63" customFormat="1" ht="15">
      <c r="C527" s="110"/>
      <c r="D527" s="281" t="s">
        <v>68</v>
      </c>
      <c r="E527" s="281"/>
      <c r="F527" s="281"/>
      <c r="G527" s="94">
        <f>SUM(G522:G526)</f>
        <v>0</v>
      </c>
      <c r="H527" s="95">
        <v>1</v>
      </c>
      <c r="I527" s="42"/>
      <c r="J527" s="42"/>
      <c r="L527" s="158"/>
    </row>
    <row r="528" spans="3:12" s="63" customFormat="1" ht="23.25" customHeight="1">
      <c r="C528" s="277">
        <f>IF($C$522="","",C522+1)</f>
      </c>
      <c r="D528" s="241" t="s">
        <v>64</v>
      </c>
      <c r="E528" s="241"/>
      <c r="F528" s="241"/>
      <c r="G528" s="34"/>
      <c r="H528" s="98">
        <f>IF(G528=0,"",G528/$G$533)</f>
      </c>
      <c r="I528" s="42"/>
      <c r="J528" s="42"/>
      <c r="L528" s="158"/>
    </row>
    <row r="529" spans="3:12" s="63" customFormat="1" ht="49.5" customHeight="1">
      <c r="C529" s="277"/>
      <c r="D529" s="279" t="s">
        <v>70</v>
      </c>
      <c r="E529" s="279"/>
      <c r="F529" s="279"/>
      <c r="G529" s="34"/>
      <c r="H529" s="98">
        <f>IF(G529=0,"",G529/G533)</f>
      </c>
      <c r="I529" s="42"/>
      <c r="J529" s="42"/>
      <c r="L529" s="158"/>
    </row>
    <row r="530" spans="3:12" s="63" customFormat="1" ht="34.5" customHeight="1">
      <c r="C530" s="277"/>
      <c r="D530" s="241" t="s">
        <v>65</v>
      </c>
      <c r="E530" s="241"/>
      <c r="F530" s="241"/>
      <c r="G530" s="34"/>
      <c r="H530" s="98">
        <f>IF(G530=0,"",G530/G533)</f>
      </c>
      <c r="I530" s="42"/>
      <c r="J530" s="42"/>
      <c r="L530" s="158"/>
    </row>
    <row r="531" spans="3:12" s="63" customFormat="1" ht="15">
      <c r="C531" s="277"/>
      <c r="D531" s="241" t="s">
        <v>66</v>
      </c>
      <c r="E531" s="241"/>
      <c r="F531" s="241"/>
      <c r="G531" s="34"/>
      <c r="H531" s="98">
        <f>IF(G531=0,"",G531/G533)</f>
      </c>
      <c r="I531" s="42"/>
      <c r="J531" s="42"/>
      <c r="L531" s="158"/>
    </row>
    <row r="532" spans="3:12" s="63" customFormat="1" ht="34.5" customHeight="1">
      <c r="C532" s="277"/>
      <c r="D532" s="241" t="s">
        <v>67</v>
      </c>
      <c r="E532" s="241"/>
      <c r="F532" s="241"/>
      <c r="G532" s="34"/>
      <c r="H532" s="98">
        <f>IF(G532=0,"",G532/G533)</f>
      </c>
      <c r="I532" s="42"/>
      <c r="J532" s="42"/>
      <c r="L532" s="158"/>
    </row>
    <row r="533" spans="3:12" s="63" customFormat="1" ht="15">
      <c r="C533" s="110"/>
      <c r="D533" s="281" t="s">
        <v>68</v>
      </c>
      <c r="E533" s="281"/>
      <c r="F533" s="281"/>
      <c r="G533" s="94">
        <f>SUM(G528:G532)</f>
        <v>0</v>
      </c>
      <c r="H533" s="95">
        <v>1</v>
      </c>
      <c r="I533" s="42"/>
      <c r="J533" s="42"/>
      <c r="L533" s="158"/>
    </row>
    <row r="534" spans="3:12" s="63" customFormat="1" ht="23.25" customHeight="1">
      <c r="C534" s="277">
        <f>IF($C$522="","",C528+1)</f>
      </c>
      <c r="D534" s="241" t="s">
        <v>64</v>
      </c>
      <c r="E534" s="241"/>
      <c r="F534" s="241"/>
      <c r="G534" s="34"/>
      <c r="H534" s="98">
        <f>IF(G534=0,"",G534/$G$533)</f>
      </c>
      <c r="I534" s="42"/>
      <c r="J534" s="42"/>
      <c r="L534" s="158"/>
    </row>
    <row r="535" spans="3:12" s="63" customFormat="1" ht="49.5" customHeight="1">
      <c r="C535" s="277"/>
      <c r="D535" s="279" t="s">
        <v>70</v>
      </c>
      <c r="E535" s="279"/>
      <c r="F535" s="279"/>
      <c r="G535" s="34"/>
      <c r="H535" s="98">
        <f>IF(G535=0,"",G535/G539)</f>
      </c>
      <c r="I535" s="42"/>
      <c r="J535" s="42"/>
      <c r="L535" s="158"/>
    </row>
    <row r="536" spans="3:12" s="63" customFormat="1" ht="34.5" customHeight="1">
      <c r="C536" s="277"/>
      <c r="D536" s="241" t="s">
        <v>65</v>
      </c>
      <c r="E536" s="241"/>
      <c r="F536" s="241"/>
      <c r="G536" s="34"/>
      <c r="H536" s="98">
        <f>IF(G536=0,"",G536/G539)</f>
      </c>
      <c r="I536" s="42"/>
      <c r="J536" s="42"/>
      <c r="L536" s="158"/>
    </row>
    <row r="537" spans="3:12" s="63" customFormat="1" ht="15">
      <c r="C537" s="277"/>
      <c r="D537" s="241" t="s">
        <v>66</v>
      </c>
      <c r="E537" s="241"/>
      <c r="F537" s="241"/>
      <c r="G537" s="34"/>
      <c r="H537" s="98">
        <f>IF(G537=0,"",G537/G539)</f>
      </c>
      <c r="I537" s="42"/>
      <c r="J537" s="42"/>
      <c r="L537" s="158"/>
    </row>
    <row r="538" spans="3:12" s="63" customFormat="1" ht="34.5" customHeight="1">
      <c r="C538" s="277"/>
      <c r="D538" s="241" t="s">
        <v>67</v>
      </c>
      <c r="E538" s="241"/>
      <c r="F538" s="241"/>
      <c r="G538" s="34"/>
      <c r="H538" s="98">
        <f>IF(G538=0,"",G538/G539)</f>
      </c>
      <c r="I538" s="42"/>
      <c r="J538" s="42"/>
      <c r="L538" s="158"/>
    </row>
    <row r="539" spans="3:12" s="63" customFormat="1" ht="15">
      <c r="C539" s="110"/>
      <c r="D539" s="281" t="s">
        <v>68</v>
      </c>
      <c r="E539" s="281"/>
      <c r="F539" s="281"/>
      <c r="G539" s="94">
        <f>SUM(G534:G538)</f>
        <v>0</v>
      </c>
      <c r="H539" s="95">
        <v>1</v>
      </c>
      <c r="I539" s="42"/>
      <c r="J539" s="42"/>
      <c r="L539" s="158"/>
    </row>
    <row r="540" spans="3:12" s="63" customFormat="1" ht="23.25" customHeight="1">
      <c r="C540" s="277">
        <f>IF($C$522="","",C534+1)</f>
      </c>
      <c r="D540" s="241" t="s">
        <v>64</v>
      </c>
      <c r="E540" s="241"/>
      <c r="F540" s="241"/>
      <c r="G540" s="34"/>
      <c r="H540" s="98">
        <f>IF(G540=0,"",G540/$G$533)</f>
      </c>
      <c r="I540" s="42"/>
      <c r="J540" s="42"/>
      <c r="L540" s="158"/>
    </row>
    <row r="541" spans="3:12" s="63" customFormat="1" ht="49.5" customHeight="1">
      <c r="C541" s="277"/>
      <c r="D541" s="279" t="s">
        <v>70</v>
      </c>
      <c r="E541" s="279"/>
      <c r="F541" s="279"/>
      <c r="G541" s="34"/>
      <c r="H541" s="98">
        <f>IF(G541=0,"",G541/G545)</f>
      </c>
      <c r="I541" s="42"/>
      <c r="J541" s="42"/>
      <c r="L541" s="158"/>
    </row>
    <row r="542" spans="3:12" s="63" customFormat="1" ht="34.5" customHeight="1">
      <c r="C542" s="277"/>
      <c r="D542" s="241" t="s">
        <v>65</v>
      </c>
      <c r="E542" s="241"/>
      <c r="F542" s="241"/>
      <c r="G542" s="34"/>
      <c r="H542" s="98">
        <f>IF(G542=0,"",G542/G545)</f>
      </c>
      <c r="I542" s="42"/>
      <c r="J542" s="42"/>
      <c r="L542" s="158"/>
    </row>
    <row r="543" spans="3:12" s="63" customFormat="1" ht="15">
      <c r="C543" s="277"/>
      <c r="D543" s="241" t="s">
        <v>66</v>
      </c>
      <c r="E543" s="241"/>
      <c r="F543" s="241"/>
      <c r="G543" s="34"/>
      <c r="H543" s="98">
        <f>IF(G543=0,"",G543/G545)</f>
      </c>
      <c r="I543" s="42"/>
      <c r="J543" s="42"/>
      <c r="L543" s="158"/>
    </row>
    <row r="544" spans="3:12" s="63" customFormat="1" ht="34.5" customHeight="1">
      <c r="C544" s="277"/>
      <c r="D544" s="241" t="s">
        <v>67</v>
      </c>
      <c r="E544" s="241"/>
      <c r="F544" s="241"/>
      <c r="G544" s="34"/>
      <c r="H544" s="98">
        <f>IF(G544=0,"",G544/G545)</f>
      </c>
      <c r="I544" s="42"/>
      <c r="J544" s="42"/>
      <c r="L544" s="158"/>
    </row>
    <row r="545" spans="3:12" s="63" customFormat="1" ht="15">
      <c r="C545" s="110"/>
      <c r="D545" s="281" t="s">
        <v>68</v>
      </c>
      <c r="E545" s="281"/>
      <c r="F545" s="281"/>
      <c r="G545" s="94">
        <f>SUM(G540:G544)</f>
        <v>0</v>
      </c>
      <c r="H545" s="95">
        <v>1</v>
      </c>
      <c r="I545" s="42"/>
      <c r="J545" s="42"/>
      <c r="L545" s="158"/>
    </row>
    <row r="546" spans="3:12" s="63" customFormat="1" ht="23.25" customHeight="1">
      <c r="C546" s="277">
        <f>IF($C$522="","",C540+1)</f>
      </c>
      <c r="D546" s="241" t="s">
        <v>64</v>
      </c>
      <c r="E546" s="241"/>
      <c r="F546" s="241"/>
      <c r="G546" s="34"/>
      <c r="H546" s="98">
        <f>IF(G546=0,"",G546/$G$533)</f>
      </c>
      <c r="I546" s="42"/>
      <c r="J546" s="42"/>
      <c r="L546" s="158"/>
    </row>
    <row r="547" spans="3:12" s="63" customFormat="1" ht="49.5" customHeight="1">
      <c r="C547" s="277"/>
      <c r="D547" s="279" t="s">
        <v>70</v>
      </c>
      <c r="E547" s="279"/>
      <c r="F547" s="279"/>
      <c r="G547" s="34"/>
      <c r="H547" s="98">
        <f>IF(G547=0,"",G547/G551)</f>
      </c>
      <c r="I547" s="42"/>
      <c r="J547" s="42"/>
      <c r="L547" s="158"/>
    </row>
    <row r="548" spans="3:12" s="63" customFormat="1" ht="34.5" customHeight="1">
      <c r="C548" s="277"/>
      <c r="D548" s="241" t="s">
        <v>65</v>
      </c>
      <c r="E548" s="241"/>
      <c r="F548" s="241"/>
      <c r="G548" s="34"/>
      <c r="H548" s="98">
        <f>IF(G548=0,"",G548/G551)</f>
      </c>
      <c r="I548" s="42"/>
      <c r="J548" s="42"/>
      <c r="L548" s="158"/>
    </row>
    <row r="549" spans="3:12" s="63" customFormat="1" ht="15">
      <c r="C549" s="277"/>
      <c r="D549" s="241" t="s">
        <v>66</v>
      </c>
      <c r="E549" s="241"/>
      <c r="F549" s="241"/>
      <c r="G549" s="34"/>
      <c r="H549" s="98">
        <f>IF(G549=0,"",G549/G551)</f>
      </c>
      <c r="I549" s="42"/>
      <c r="J549" s="42"/>
      <c r="L549" s="158"/>
    </row>
    <row r="550" spans="3:12" s="63" customFormat="1" ht="34.5" customHeight="1">
      <c r="C550" s="277"/>
      <c r="D550" s="241" t="s">
        <v>67</v>
      </c>
      <c r="E550" s="241"/>
      <c r="F550" s="241"/>
      <c r="G550" s="34"/>
      <c r="H550" s="98">
        <f>IF(G550=0,"",G550/G551)</f>
      </c>
      <c r="I550" s="42"/>
      <c r="J550" s="42"/>
      <c r="L550" s="158"/>
    </row>
    <row r="551" spans="3:12" s="63" customFormat="1" ht="15.75" thickBot="1">
      <c r="C551" s="111"/>
      <c r="D551" s="282" t="s">
        <v>68</v>
      </c>
      <c r="E551" s="282"/>
      <c r="F551" s="282"/>
      <c r="G551" s="96">
        <f>SUM(G546:G550)</f>
        <v>0</v>
      </c>
      <c r="H551" s="97">
        <v>1</v>
      </c>
      <c r="I551" s="42"/>
      <c r="J551" s="42"/>
      <c r="L551" s="158"/>
    </row>
    <row r="552" spans="5:12" s="63" customFormat="1" ht="15.75" thickTop="1">
      <c r="E552" s="64"/>
      <c r="L552" s="158"/>
    </row>
    <row r="553" spans="3:12" s="45" customFormat="1" ht="12.75">
      <c r="C553" s="262" t="s">
        <v>73</v>
      </c>
      <c r="D553" s="262"/>
      <c r="E553" s="262"/>
      <c r="F553" s="262"/>
      <c r="G553" s="262"/>
      <c r="H553" s="262"/>
      <c r="I553" s="262"/>
      <c r="J553" s="262"/>
      <c r="K553" s="262"/>
      <c r="L553" s="157"/>
    </row>
    <row r="554" spans="3:12" s="45" customFormat="1" ht="100.5" customHeight="1">
      <c r="C554" s="283" t="s">
        <v>74</v>
      </c>
      <c r="D554" s="283"/>
      <c r="E554" s="283"/>
      <c r="F554" s="283"/>
      <c r="G554" s="283"/>
      <c r="H554" s="283"/>
      <c r="I554" s="283"/>
      <c r="J554" s="283"/>
      <c r="K554" s="283"/>
      <c r="L554" s="157"/>
    </row>
    <row r="555" spans="5:12" s="63" customFormat="1" ht="15">
      <c r="E555" s="64"/>
      <c r="L555" s="158"/>
    </row>
    <row r="556" spans="3:12" s="63" customFormat="1" ht="15">
      <c r="C556" s="293" t="s">
        <v>78</v>
      </c>
      <c r="D556" s="293"/>
      <c r="E556" s="293"/>
      <c r="F556" s="293"/>
      <c r="G556" s="293"/>
      <c r="H556" s="293"/>
      <c r="L556" s="158"/>
    </row>
    <row r="557" spans="5:12" s="63" customFormat="1" ht="15.75" thickBot="1">
      <c r="E557" s="64"/>
      <c r="L557" s="158"/>
    </row>
    <row r="558" spans="3:12" s="63" customFormat="1" ht="34.5" customHeight="1" thickBot="1">
      <c r="C558" s="271" t="s">
        <v>5</v>
      </c>
      <c r="D558" s="272"/>
      <c r="E558" s="290" t="s">
        <v>75</v>
      </c>
      <c r="F558" s="291"/>
      <c r="G558" s="291"/>
      <c r="H558" s="292"/>
      <c r="L558" s="158"/>
    </row>
    <row r="559" spans="3:12" s="63" customFormat="1" ht="37.5" customHeight="1" thickTop="1">
      <c r="C559" s="273" t="s">
        <v>64</v>
      </c>
      <c r="D559" s="274"/>
      <c r="E559" s="288"/>
      <c r="F559" s="288"/>
      <c r="G559" s="288"/>
      <c r="H559" s="289"/>
      <c r="L559" s="158"/>
    </row>
    <row r="560" spans="3:12" s="63" customFormat="1" ht="34.5" customHeight="1">
      <c r="C560" s="267" t="s">
        <v>76</v>
      </c>
      <c r="D560" s="268"/>
      <c r="E560" s="286"/>
      <c r="F560" s="286"/>
      <c r="G560" s="286"/>
      <c r="H560" s="287"/>
      <c r="L560" s="158"/>
    </row>
    <row r="561" spans="3:12" s="63" customFormat="1" ht="44.25" customHeight="1">
      <c r="C561" s="267" t="s">
        <v>65</v>
      </c>
      <c r="D561" s="268"/>
      <c r="E561" s="286"/>
      <c r="F561" s="286"/>
      <c r="G561" s="286"/>
      <c r="H561" s="287"/>
      <c r="L561" s="158"/>
    </row>
    <row r="562" spans="3:12" s="63" customFormat="1" ht="45.75" customHeight="1">
      <c r="C562" s="267" t="s">
        <v>66</v>
      </c>
      <c r="D562" s="268"/>
      <c r="E562" s="286"/>
      <c r="F562" s="286"/>
      <c r="G562" s="286"/>
      <c r="H562" s="287"/>
      <c r="L562" s="158"/>
    </row>
    <row r="563" spans="3:12" s="63" customFormat="1" ht="35.25" customHeight="1" thickBot="1">
      <c r="C563" s="269" t="s">
        <v>67</v>
      </c>
      <c r="D563" s="270"/>
      <c r="E563" s="284"/>
      <c r="F563" s="284"/>
      <c r="G563" s="284"/>
      <c r="H563" s="285"/>
      <c r="L563" s="158"/>
    </row>
    <row r="564" spans="5:12" s="63" customFormat="1" ht="15.75" thickTop="1">
      <c r="E564" s="64"/>
      <c r="L564" s="158"/>
    </row>
    <row r="566" spans="4:12" s="44" customFormat="1" ht="54" customHeight="1">
      <c r="D566" s="68" t="s">
        <v>57</v>
      </c>
      <c r="E566" s="42"/>
      <c r="F566" s="42"/>
      <c r="G566" s="229" t="s">
        <v>58</v>
      </c>
      <c r="H566" s="229"/>
      <c r="I566" s="229"/>
      <c r="J566" s="229"/>
      <c r="L566" s="153"/>
    </row>
    <row r="567" spans="4:12" s="44" customFormat="1" ht="36.75" customHeight="1">
      <c r="D567" s="69" t="s">
        <v>59</v>
      </c>
      <c r="E567" s="42"/>
      <c r="F567" s="42"/>
      <c r="G567" s="230" t="s">
        <v>60</v>
      </c>
      <c r="H567" s="230"/>
      <c r="I567" s="230"/>
      <c r="J567" s="230"/>
      <c r="L567" s="153"/>
    </row>
    <row r="569" ht="14.25">
      <c r="G569" s="42" t="s">
        <v>79</v>
      </c>
    </row>
  </sheetData>
  <sheetProtection formatCells="0" formatRows="0" insertRows="0" deleteRows="0" autoFilter="0"/>
  <mergeCells count="146">
    <mergeCell ref="D379:G379"/>
    <mergeCell ref="H379:K379"/>
    <mergeCell ref="C322:G322"/>
    <mergeCell ref="C350:G350"/>
    <mergeCell ref="D207:G207"/>
    <mergeCell ref="H207:K207"/>
    <mergeCell ref="D235:G235"/>
    <mergeCell ref="H235:K235"/>
    <mergeCell ref="C234:G234"/>
    <mergeCell ref="C262:G262"/>
    <mergeCell ref="H407:K407"/>
    <mergeCell ref="H295:K295"/>
    <mergeCell ref="D323:G323"/>
    <mergeCell ref="H323:K323"/>
    <mergeCell ref="D351:G351"/>
    <mergeCell ref="H351:K351"/>
    <mergeCell ref="C378:G378"/>
    <mergeCell ref="C406:G406"/>
    <mergeCell ref="D407:G407"/>
    <mergeCell ref="D295:G295"/>
    <mergeCell ref="D91:G91"/>
    <mergeCell ref="H91:K91"/>
    <mergeCell ref="D119:G119"/>
    <mergeCell ref="H119:K119"/>
    <mergeCell ref="H151:K151"/>
    <mergeCell ref="D179:G179"/>
    <mergeCell ref="H179:K179"/>
    <mergeCell ref="C150:K150"/>
    <mergeCell ref="D151:G151"/>
    <mergeCell ref="D551:F551"/>
    <mergeCell ref="C553:K553"/>
    <mergeCell ref="C554:K554"/>
    <mergeCell ref="E563:H563"/>
    <mergeCell ref="E562:H562"/>
    <mergeCell ref="E561:H561"/>
    <mergeCell ref="E560:H560"/>
    <mergeCell ref="E559:H559"/>
    <mergeCell ref="E558:H558"/>
    <mergeCell ref="C556:H556"/>
    <mergeCell ref="D549:F549"/>
    <mergeCell ref="D550:F550"/>
    <mergeCell ref="D539:F539"/>
    <mergeCell ref="D540:F540"/>
    <mergeCell ref="D541:F541"/>
    <mergeCell ref="D542:F542"/>
    <mergeCell ref="D543:F543"/>
    <mergeCell ref="D544:F544"/>
    <mergeCell ref="D546:F546"/>
    <mergeCell ref="D534:F534"/>
    <mergeCell ref="D535:F535"/>
    <mergeCell ref="D536:F536"/>
    <mergeCell ref="D537:F537"/>
    <mergeCell ref="D538:F538"/>
    <mergeCell ref="D548:F548"/>
    <mergeCell ref="D533:F533"/>
    <mergeCell ref="C546:C550"/>
    <mergeCell ref="D528:F528"/>
    <mergeCell ref="D529:F529"/>
    <mergeCell ref="D530:F530"/>
    <mergeCell ref="D531:F531"/>
    <mergeCell ref="C534:C538"/>
    <mergeCell ref="C540:C544"/>
    <mergeCell ref="D545:F545"/>
    <mergeCell ref="D547:F547"/>
    <mergeCell ref="C489:D489"/>
    <mergeCell ref="D532:F532"/>
    <mergeCell ref="B492:I492"/>
    <mergeCell ref="C528:C532"/>
    <mergeCell ref="C522:C526"/>
    <mergeCell ref="D522:F522"/>
    <mergeCell ref="D523:F523"/>
    <mergeCell ref="D521:F521"/>
    <mergeCell ref="D526:F526"/>
    <mergeCell ref="D527:F527"/>
    <mergeCell ref="C561:D561"/>
    <mergeCell ref="C562:D562"/>
    <mergeCell ref="C563:D563"/>
    <mergeCell ref="C558:D558"/>
    <mergeCell ref="C559:D559"/>
    <mergeCell ref="C560:D560"/>
    <mergeCell ref="I484:J484"/>
    <mergeCell ref="D480:F480"/>
    <mergeCell ref="D479:F479"/>
    <mergeCell ref="D478:F478"/>
    <mergeCell ref="D477:F477"/>
    <mergeCell ref="B491:I491"/>
    <mergeCell ref="G486:H486"/>
    <mergeCell ref="G489:H489"/>
    <mergeCell ref="G488:H488"/>
    <mergeCell ref="G487:H487"/>
    <mergeCell ref="D524:F524"/>
    <mergeCell ref="D525:F525"/>
    <mergeCell ref="C482:G482"/>
    <mergeCell ref="C484:D485"/>
    <mergeCell ref="E484:E485"/>
    <mergeCell ref="F484:F485"/>
    <mergeCell ref="G484:H485"/>
    <mergeCell ref="C486:D486"/>
    <mergeCell ref="C487:D487"/>
    <mergeCell ref="C488:D488"/>
    <mergeCell ref="C434:G434"/>
    <mergeCell ref="C436:G436"/>
    <mergeCell ref="C438:K438"/>
    <mergeCell ref="D439:H439"/>
    <mergeCell ref="I439:K439"/>
    <mergeCell ref="C466:G466"/>
    <mergeCell ref="D476:F476"/>
    <mergeCell ref="D475:F475"/>
    <mergeCell ref="C467:G467"/>
    <mergeCell ref="G566:J566"/>
    <mergeCell ref="G567:J567"/>
    <mergeCell ref="C470:K470"/>
    <mergeCell ref="C472:G472"/>
    <mergeCell ref="D474:F474"/>
    <mergeCell ref="K486:K489"/>
    <mergeCell ref="C494:J494"/>
    <mergeCell ref="C290:G290"/>
    <mergeCell ref="C292:G292"/>
    <mergeCell ref="C294:K294"/>
    <mergeCell ref="D263:G263"/>
    <mergeCell ref="H263:K263"/>
    <mergeCell ref="H35:K35"/>
    <mergeCell ref="C206:G206"/>
    <mergeCell ref="C118:G118"/>
    <mergeCell ref="C146:G146"/>
    <mergeCell ref="C148:G148"/>
    <mergeCell ref="D63:G63"/>
    <mergeCell ref="H63:K63"/>
    <mergeCell ref="C3:K3"/>
    <mergeCell ref="C4:C5"/>
    <mergeCell ref="D4:D5"/>
    <mergeCell ref="E4:E5"/>
    <mergeCell ref="F4:F5"/>
    <mergeCell ref="C34:G34"/>
    <mergeCell ref="D7:G7"/>
    <mergeCell ref="H7:K7"/>
    <mergeCell ref="G4:G5"/>
    <mergeCell ref="H4:H5"/>
    <mergeCell ref="I4:K4"/>
    <mergeCell ref="I475:K476"/>
    <mergeCell ref="I480:K480"/>
    <mergeCell ref="C62:G62"/>
    <mergeCell ref="C90:G90"/>
    <mergeCell ref="C6:K6"/>
    <mergeCell ref="C178:G178"/>
    <mergeCell ref="D35:G35"/>
  </mergeCells>
  <conditionalFormatting sqref="H8">
    <cfRule type="expression" priority="127" dxfId="32">
      <formula>IF(H8=1,H8="kji")</formula>
    </cfRule>
  </conditionalFormatting>
  <conditionalFormatting sqref="G475">
    <cfRule type="expression" priority="110" dxfId="70">
      <formula>IF(I475="Niezgodność z wartością wykazanego wkładu własnego w pkt IV.1 oferty",G475)</formula>
    </cfRule>
  </conditionalFormatting>
  <conditionalFormatting sqref="G480">
    <cfRule type="expression" priority="109" dxfId="70">
      <formula>IF($H$11="Niezgodność z kosztem ogólnym wykazanym w pkt IV.1",$F$11)</formula>
    </cfRule>
  </conditionalFormatting>
  <conditionalFormatting sqref="H120">
    <cfRule type="expression" priority="65" dxfId="32">
      <formula>IF(H120=1,H120="kji")</formula>
    </cfRule>
  </conditionalFormatting>
  <conditionalFormatting sqref="H152">
    <cfRule type="expression" priority="62" dxfId="32">
      <formula>IF(H152=1,H152="kji")</formula>
    </cfRule>
  </conditionalFormatting>
  <conditionalFormatting sqref="H92">
    <cfRule type="expression" priority="68" dxfId="32">
      <formula>IF(H92=1,H92="kji")</formula>
    </cfRule>
  </conditionalFormatting>
  <conditionalFormatting sqref="H64">
    <cfRule type="expression" priority="71" dxfId="32">
      <formula>IF(H64=1,H64="kji")</formula>
    </cfRule>
  </conditionalFormatting>
  <conditionalFormatting sqref="I475">
    <cfRule type="containsText" priority="80" dxfId="42" operator="containsText" text="Niezgodność z wartością wykazanego wkładu własnego w pkt IV.1 oferty">
      <formula>NOT(ISERROR(SEARCH("Niezgodność z wartością wykazanego wkładu własnego w pkt IV.1 oferty",I475)))</formula>
    </cfRule>
  </conditionalFormatting>
  <conditionalFormatting sqref="I480:K480">
    <cfRule type="containsText" priority="79" dxfId="42" operator="containsText" text="Niezgodność z kosztem ogólnym wykazanym w pkt IV.1">
      <formula>NOT(ISERROR(SEARCH("Niezgodność z kosztem ogólnym wykazanym w pkt IV.1",I480)))</formula>
    </cfRule>
  </conditionalFormatting>
  <conditionalFormatting sqref="G476">
    <cfRule type="expression" priority="78" dxfId="71">
      <formula>IF(I475="Niezgodność z wartością wykazanego wkładu własnego w pkt IV.1 oferty",G476)</formula>
    </cfRule>
  </conditionalFormatting>
  <conditionalFormatting sqref="E486">
    <cfRule type="expression" priority="77" dxfId="72">
      <formula>IF(K486="Niezgodność z pkt2.3.1",E486:E489)</formula>
    </cfRule>
  </conditionalFormatting>
  <conditionalFormatting sqref="K486:K489">
    <cfRule type="containsText" priority="75" dxfId="42" operator="containsText" text="Niezgodność z pkt2.3.1">
      <formula>NOT(ISERROR(SEARCH("Niezgodność z pkt2.3.1",K486)))</formula>
    </cfRule>
  </conditionalFormatting>
  <conditionalFormatting sqref="H36">
    <cfRule type="expression" priority="74" dxfId="32">
      <formula>IF(H36=1,H36="kji")</formula>
    </cfRule>
  </conditionalFormatting>
  <conditionalFormatting sqref="H180">
    <cfRule type="expression" priority="59" dxfId="32">
      <formula>IF(H180=1,H180="kji")</formula>
    </cfRule>
  </conditionalFormatting>
  <conditionalFormatting sqref="H208">
    <cfRule type="expression" priority="56" dxfId="32">
      <formula>IF(H208=1,H208="kji")</formula>
    </cfRule>
  </conditionalFormatting>
  <conditionalFormatting sqref="H236">
    <cfRule type="expression" priority="53" dxfId="32">
      <formula>IF(H236=1,H236="kji")</formula>
    </cfRule>
  </conditionalFormatting>
  <conditionalFormatting sqref="H264">
    <cfRule type="expression" priority="50" dxfId="32">
      <formula>IF(H264=1,H264="kji")</formula>
    </cfRule>
  </conditionalFormatting>
  <conditionalFormatting sqref="H296">
    <cfRule type="expression" priority="47" dxfId="32">
      <formula>IF(H296=1,H296="kji")</formula>
    </cfRule>
  </conditionalFormatting>
  <conditionalFormatting sqref="H324">
    <cfRule type="expression" priority="44" dxfId="32">
      <formula>IF(H324=1,H324="kji")</formula>
    </cfRule>
  </conditionalFormatting>
  <conditionalFormatting sqref="H352">
    <cfRule type="expression" priority="41" dxfId="32">
      <formula>IF(H352=1,H352="kji")</formula>
    </cfRule>
  </conditionalFormatting>
  <conditionalFormatting sqref="H380">
    <cfRule type="expression" priority="38" dxfId="32">
      <formula>IF(H380=1,H380="kji")</formula>
    </cfRule>
  </conditionalFormatting>
  <conditionalFormatting sqref="H408">
    <cfRule type="expression" priority="35" dxfId="32">
      <formula>IF(H408=1,H408="kji")</formula>
    </cfRule>
  </conditionalFormatting>
  <conditionalFormatting sqref="L8:L33">
    <cfRule type="cellIs" priority="31" dxfId="1" operator="equal" stopIfTrue="1">
      <formula>"Niezgodność"</formula>
    </cfRule>
    <cfRule type="expression" priority="32" dxfId="0">
      <formula>IF(I8=1,L8)</formula>
    </cfRule>
  </conditionalFormatting>
  <conditionalFormatting sqref="L36:L61">
    <cfRule type="cellIs" priority="29" dxfId="1" operator="equal" stopIfTrue="1">
      <formula>"Niezgodność"</formula>
    </cfRule>
    <cfRule type="expression" priority="30" dxfId="0">
      <formula>IF(I36=1,L36)</formula>
    </cfRule>
  </conditionalFormatting>
  <conditionalFormatting sqref="L64:L89">
    <cfRule type="cellIs" priority="27" dxfId="1" operator="equal" stopIfTrue="1">
      <formula>"Niezgodność"</formula>
    </cfRule>
    <cfRule type="expression" priority="28" dxfId="0">
      <formula>IF(I64=1,L64)</formula>
    </cfRule>
  </conditionalFormatting>
  <conditionalFormatting sqref="L92:L117">
    <cfRule type="cellIs" priority="25" dxfId="1" operator="equal" stopIfTrue="1">
      <formula>"Niezgodność"</formula>
    </cfRule>
    <cfRule type="expression" priority="26" dxfId="0">
      <formula>IF(I92=1,L92)</formula>
    </cfRule>
  </conditionalFormatting>
  <conditionalFormatting sqref="L120:L145">
    <cfRule type="cellIs" priority="23" dxfId="1" operator="equal" stopIfTrue="1">
      <formula>"Niezgodność"</formula>
    </cfRule>
    <cfRule type="expression" priority="24" dxfId="0">
      <formula>IF(I120=1,L120)</formula>
    </cfRule>
  </conditionalFormatting>
  <conditionalFormatting sqref="L152:L177">
    <cfRule type="cellIs" priority="21" dxfId="1" operator="equal" stopIfTrue="1">
      <formula>"Niezgodność"</formula>
    </cfRule>
    <cfRule type="expression" priority="22" dxfId="0">
      <formula>IF(I152=1,L152)</formula>
    </cfRule>
  </conditionalFormatting>
  <conditionalFormatting sqref="L180:L205">
    <cfRule type="cellIs" priority="19" dxfId="1" operator="equal" stopIfTrue="1">
      <formula>"Niezgodność"</formula>
    </cfRule>
    <cfRule type="expression" priority="20" dxfId="0">
      <formula>IF(I180=1,L180)</formula>
    </cfRule>
  </conditionalFormatting>
  <conditionalFormatting sqref="L208:L233">
    <cfRule type="cellIs" priority="17" dxfId="1" operator="equal" stopIfTrue="1">
      <formula>"Niezgodność"</formula>
    </cfRule>
    <cfRule type="expression" priority="18" dxfId="0">
      <formula>IF(I208=1,L208)</formula>
    </cfRule>
  </conditionalFormatting>
  <conditionalFormatting sqref="L236:L261">
    <cfRule type="cellIs" priority="15" dxfId="1" operator="equal" stopIfTrue="1">
      <formula>"Niezgodność"</formula>
    </cfRule>
    <cfRule type="expression" priority="16" dxfId="0">
      <formula>IF(I236=1,L236)</formula>
    </cfRule>
  </conditionalFormatting>
  <conditionalFormatting sqref="L264:L289">
    <cfRule type="cellIs" priority="13" dxfId="1" operator="equal" stopIfTrue="1">
      <formula>"Niezgodność"</formula>
    </cfRule>
    <cfRule type="expression" priority="14" dxfId="0">
      <formula>IF(I264=1,L264)</formula>
    </cfRule>
  </conditionalFormatting>
  <conditionalFormatting sqref="L296:L321">
    <cfRule type="cellIs" priority="11" dxfId="1" operator="equal" stopIfTrue="1">
      <formula>"Niezgodność"</formula>
    </cfRule>
    <cfRule type="expression" priority="12" dxfId="0">
      <formula>IF(I296=1,L296)</formula>
    </cfRule>
  </conditionalFormatting>
  <conditionalFormatting sqref="L324:L349">
    <cfRule type="cellIs" priority="9" dxfId="1" operator="equal" stopIfTrue="1">
      <formula>"Niezgodność"</formula>
    </cfRule>
    <cfRule type="expression" priority="10" dxfId="0">
      <formula>IF(I324=1,L324)</formula>
    </cfRule>
  </conditionalFormatting>
  <conditionalFormatting sqref="L352:L377">
    <cfRule type="cellIs" priority="7" dxfId="1" operator="equal" stopIfTrue="1">
      <formula>"Niezgodność"</formula>
    </cfRule>
    <cfRule type="expression" priority="8" dxfId="0">
      <formula>IF(I352=1,L352)</formula>
    </cfRule>
  </conditionalFormatting>
  <conditionalFormatting sqref="L380:L405">
    <cfRule type="cellIs" priority="5" dxfId="1" operator="equal" stopIfTrue="1">
      <formula>"Niezgodność"</formula>
    </cfRule>
    <cfRule type="expression" priority="6" dxfId="0">
      <formula>IF(I380=1,L380)</formula>
    </cfRule>
  </conditionalFormatting>
  <conditionalFormatting sqref="L408:L433">
    <cfRule type="cellIs" priority="3" dxfId="1" operator="equal" stopIfTrue="1">
      <formula>"Niezgodność"</formula>
    </cfRule>
    <cfRule type="expression" priority="4" dxfId="0">
      <formula>IF(I408=1,L408)</formula>
    </cfRule>
  </conditionalFormatting>
  <conditionalFormatting sqref="L440:L465">
    <cfRule type="cellIs" priority="1" dxfId="1" operator="equal" stopIfTrue="1">
      <formula>"Niezgodność"</formula>
    </cfRule>
    <cfRule type="expression" priority="2" dxfId="0">
      <formula>IF(I440=1,L440)</formula>
    </cfRule>
  </conditionalFormatting>
  <dataValidations count="5">
    <dataValidation type="decimal" operator="greaterThan" allowBlank="1" showErrorMessage="1" errorTitle="BŁĄD!" error="Uwzględnij wyłącznie wartość liczbową." sqref="E296:F321 E264:F289 E324:F349 E352:F377 E36:F61 E8:F33 E380:F405 E64:F89 E120:F145 E92:F117 E152:F177 E180:F205 E208:F233 E291:F291 E440:F465 E236:F261 E408:F433">
      <formula1>0</formula1>
    </dataValidation>
    <dataValidation type="decimal" operator="greaterThanOrEqual" allowBlank="1" showErrorMessage="1" errorTitle="BŁĄD" error="Wpisz wartość liczbową" sqref="I296:K321 I264:K289 I324:K349 I352:K377 I36:K61 I8:K33 I380:K405 I64:K89 I120:K145 I92:K117 I152:K177 I180:K205 I208:K233 I291:K291 K440:K465 I236:K261 I408:K433">
      <formula1>0</formula1>
    </dataValidation>
    <dataValidation type="list" allowBlank="1" showInputMessage="1" showErrorMessage="1" sqref="I486:I489">
      <formula1>"TAK,NIE"</formula1>
    </dataValidation>
    <dataValidation allowBlank="1" showInputMessage="1" showErrorMessage="1" errorTitle="BŁĄD!" error="Wpisz wartość liczbową" sqref="G522:G526 G528:G532 G534:G538 G540:G544 G546:G550"/>
    <dataValidation type="whole" operator="greaterThan" allowBlank="1" showErrorMessage="1" errorTitle="BŁĄD!" error="WPISZ ROK&#10;" sqref="C522:C526 C528:C532 C534:C538 C540:C544 C546:C550">
      <formula1>2016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2"/>
  <headerFooter>
    <oddFooter>&amp;LDEPARTAMENT ZDROWIA&amp;CStrona &amp;P z &amp;N&amp;R 
WYDZIAŁ PRZECIWDZIAŁANIA UZALEŻNIENIOM</oddFooter>
  </headerFooter>
  <rowBreaks count="10" manualBreakCount="10">
    <brk id="81" min="1" max="10" man="1"/>
    <brk id="116" min="1" max="10" man="1"/>
    <brk id="152" min="1" max="10" man="1"/>
    <brk id="191" min="1" max="10" man="1"/>
    <brk id="255" min="1" max="10" man="1"/>
    <brk id="337" min="1" max="10" man="1"/>
    <brk id="369" min="1" max="10" man="1"/>
    <brk id="406" min="1" max="10" man="1"/>
    <brk id="470" min="1" max="10" man="1"/>
    <brk id="493" min="1" max="10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L10"/>
  <sheetViews>
    <sheetView zoomScalePageLayoutView="0" workbookViewId="0" topLeftCell="A1">
      <selection activeCell="E18" sqref="E18"/>
    </sheetView>
  </sheetViews>
  <sheetFormatPr defaultColWidth="9.140625" defaultRowHeight="15"/>
  <cols>
    <col min="4" max="4" width="45.7109375" style="0" customWidth="1"/>
    <col min="5" max="5" width="16.00390625" style="0" customWidth="1"/>
    <col min="6" max="6" width="14.28125" style="0" customWidth="1"/>
    <col min="7" max="7" width="14.57421875" style="0" customWidth="1"/>
    <col min="8" max="8" width="13.7109375" style="0" customWidth="1"/>
  </cols>
  <sheetData>
    <row r="3" ht="15.75" thickBot="1"/>
    <row r="4" spans="4:8" ht="30" customHeight="1" thickBot="1">
      <c r="D4" s="305"/>
      <c r="E4" s="300" t="s">
        <v>4</v>
      </c>
      <c r="F4" s="302" t="s">
        <v>5</v>
      </c>
      <c r="G4" s="303"/>
      <c r="H4" s="304"/>
    </row>
    <row r="5" spans="4:8" ht="45">
      <c r="D5" s="306"/>
      <c r="E5" s="301"/>
      <c r="F5" s="148" t="s">
        <v>6</v>
      </c>
      <c r="G5" s="143" t="s">
        <v>7</v>
      </c>
      <c r="H5" s="135" t="s">
        <v>9</v>
      </c>
    </row>
    <row r="6" spans="4:8" ht="30">
      <c r="D6" s="132" t="str">
        <f>'VI.1.Kalkulacja przewidywan'!C6</f>
        <v>I. Materiały/działania niezbędne do przystosowania pomieszczeń</v>
      </c>
      <c r="E6" s="140">
        <f>SUM(F6:H6)</f>
        <v>0</v>
      </c>
      <c r="F6" s="149">
        <f>'VI.1.Kalkulacja przewidywan'!I148</f>
        <v>0</v>
      </c>
      <c r="G6" s="144">
        <f>'VI.1.Kalkulacja przewidywan'!J148</f>
        <v>0</v>
      </c>
      <c r="H6" s="136">
        <f>'VI.1.Kalkulacja przewidywan'!K148</f>
        <v>0</v>
      </c>
    </row>
    <row r="7" spans="4:12" ht="45">
      <c r="D7" s="133" t="str">
        <f>'VI.1.Kalkulacja przewidywan'!C150</f>
        <v>II. Wyposażenie pomieszczeń oraz przygotowanie stanowisk pracy, w tym zakup maszyn i urządzeń niezbędnych do prowadzenia działalności</v>
      </c>
      <c r="E7" s="140">
        <f>SUM(F7:H7)</f>
        <v>0</v>
      </c>
      <c r="F7" s="150">
        <f>'VI.1.Kalkulacja przewidywan'!I292</f>
        <v>0</v>
      </c>
      <c r="G7" s="145">
        <f>'VI.1.Kalkulacja przewidywan'!J292</f>
        <v>0</v>
      </c>
      <c r="H7" s="137">
        <f>'VI.1.Kalkulacja przewidywan'!K292</f>
        <v>0</v>
      </c>
      <c r="I7" s="131"/>
      <c r="J7" s="131"/>
      <c r="K7" s="131"/>
      <c r="L7" s="131"/>
    </row>
    <row r="8" spans="4:8" ht="30">
      <c r="D8" s="132" t="str">
        <f>'VI.1.Kalkulacja przewidywan'!C294</f>
        <v>III. Zakup surowcow, materialów i narzędzi niezbędnych do rozpoczęcia działalności</v>
      </c>
      <c r="E8" s="140">
        <f>SUM(F8:H8)</f>
        <v>0</v>
      </c>
      <c r="F8" s="149">
        <f>'VI.1.Kalkulacja przewidywan'!I436</f>
        <v>0</v>
      </c>
      <c r="G8" s="144">
        <f>'VI.1.Kalkulacja przewidywan'!J436</f>
        <v>0</v>
      </c>
      <c r="H8" s="136">
        <f>'VI.1.Kalkulacja przewidywan'!K436</f>
        <v>0</v>
      </c>
    </row>
    <row r="9" spans="4:8" ht="30.75" thickBot="1">
      <c r="D9" s="134" t="str">
        <f>'VI.1.Kalkulacja przewidywan'!C438</f>
        <v>IV. Wkład rzeczowy niesklasyfikowany w pkt I-III [9]</v>
      </c>
      <c r="E9" s="141">
        <f>SUM(F9:H9)</f>
        <v>0</v>
      </c>
      <c r="F9" s="151"/>
      <c r="G9" s="146"/>
      <c r="H9" s="138">
        <f>'VI.1.Kalkulacja przewidywan'!K466</f>
        <v>0</v>
      </c>
    </row>
    <row r="10" spans="4:8" ht="15.75" thickBot="1">
      <c r="D10" s="130"/>
      <c r="E10" s="142">
        <f>SUM(E6:E9)</f>
        <v>0</v>
      </c>
      <c r="F10" s="152">
        <f>SUM(F6:F9)</f>
        <v>0</v>
      </c>
      <c r="G10" s="147">
        <f>SUM(G6:G9)</f>
        <v>0</v>
      </c>
      <c r="H10" s="139">
        <f>SUM(H6:H9)</f>
        <v>0</v>
      </c>
    </row>
  </sheetData>
  <sheetProtection/>
  <mergeCells count="3">
    <mergeCell ref="E4:E5"/>
    <mergeCell ref="F4:H4"/>
    <mergeCell ref="D4:D5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Maciej</dc:creator>
  <cp:keywords/>
  <dc:description/>
  <cp:lastModifiedBy>Nowak Maciej</cp:lastModifiedBy>
  <cp:lastPrinted>2020-08-25T08:11:01Z</cp:lastPrinted>
  <dcterms:created xsi:type="dcterms:W3CDTF">2017-08-01T12:54:06Z</dcterms:created>
  <dcterms:modified xsi:type="dcterms:W3CDTF">2020-08-25T08:11:04Z</dcterms:modified>
  <cp:category/>
  <cp:version/>
  <cp:contentType/>
  <cp:contentStatus/>
</cp:coreProperties>
</file>